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925" yWindow="195" windowWidth="12615" windowHeight="9330" tabRatio="585" activeTab="0"/>
  </bookViews>
  <sheets>
    <sheet name="Taifex" sheetId="1" r:id="rId1"/>
  </sheets>
  <definedNames>
    <definedName name="_xlnm.Print_Area" localSheetId="0">'Taifex'!$A$1:$AM$35</definedName>
    <definedName name="_xlnm.Print_Titles" localSheetId="0">'Taifex'!$A:$A</definedName>
  </definedNames>
  <calcPr fullCalcOnLoad="1"/>
</workbook>
</file>

<file path=xl/sharedStrings.xml><?xml version="1.0" encoding="utf-8"?>
<sst xmlns="http://schemas.openxmlformats.org/spreadsheetml/2006/main" count="110" uniqueCount="91">
  <si>
    <t>日期</t>
  </si>
  <si>
    <t>臺股期貨</t>
  </si>
  <si>
    <t>小型臺指期貨</t>
  </si>
  <si>
    <r>
      <t>臺灣</t>
    </r>
    <r>
      <rPr>
        <b/>
        <sz val="14"/>
        <rFont val="Times New Roman"/>
        <family val="1"/>
      </rPr>
      <t>50</t>
    </r>
    <r>
      <rPr>
        <b/>
        <sz val="14"/>
        <rFont val="標楷體"/>
        <family val="4"/>
      </rPr>
      <t>期貨</t>
    </r>
  </si>
  <si>
    <t>電子期貨</t>
  </si>
  <si>
    <t>金融期貨</t>
  </si>
  <si>
    <t>總交易量</t>
  </si>
  <si>
    <t>總未沖銷量</t>
  </si>
  <si>
    <r>
      <t xml:space="preserve"> </t>
    </r>
    <r>
      <rPr>
        <b/>
        <sz val="14"/>
        <rFont val="標楷體"/>
        <family val="4"/>
      </rPr>
      <t>電子選擇權</t>
    </r>
  </si>
  <si>
    <t>金融選擇權</t>
  </si>
  <si>
    <t>黃金期貨</t>
  </si>
  <si>
    <t>臺指選擇權</t>
  </si>
  <si>
    <t>非金電
期貨</t>
  </si>
  <si>
    <t>櫃買
期貨</t>
  </si>
  <si>
    <t>台幣黃金期貨</t>
  </si>
  <si>
    <t>黃金
選擇權</t>
  </si>
  <si>
    <t>股票選擇權</t>
  </si>
  <si>
    <t>股票期貨</t>
  </si>
  <si>
    <t>期貨類
總交易量</t>
  </si>
  <si>
    <t>選擇權類
總交易量</t>
  </si>
  <si>
    <t>每月日均量</t>
  </si>
  <si>
    <t>日期</t>
  </si>
  <si>
    <t>臺股期貨</t>
  </si>
  <si>
    <t>小型臺指期貨</t>
  </si>
  <si>
    <r>
      <t>臺灣</t>
    </r>
    <r>
      <rPr>
        <b/>
        <sz val="10"/>
        <rFont val="Times New Roman"/>
        <family val="1"/>
      </rPr>
      <t>50</t>
    </r>
    <r>
      <rPr>
        <b/>
        <sz val="10"/>
        <rFont val="標楷體"/>
        <family val="4"/>
      </rPr>
      <t>指數期貨</t>
    </r>
  </si>
  <si>
    <t>非金電
期貨</t>
  </si>
  <si>
    <t>櫃買
期貨</t>
  </si>
  <si>
    <t>股票期貨</t>
  </si>
  <si>
    <t>黃金期貨</t>
  </si>
  <si>
    <t>台幣黃金期貨</t>
  </si>
  <si>
    <t>期貨類</t>
  </si>
  <si>
    <t>臺指選擇權</t>
  </si>
  <si>
    <t>電子選擇權</t>
  </si>
  <si>
    <t>金融選擇權</t>
  </si>
  <si>
    <t>股票選擇權</t>
  </si>
  <si>
    <t>黃金
選擇權</t>
  </si>
  <si>
    <t>選擇權類</t>
  </si>
  <si>
    <t>總交易量</t>
  </si>
  <si>
    <t>總未沖銷量</t>
  </si>
  <si>
    <t>美元兌
人民幣期貨</t>
  </si>
  <si>
    <t>小型美元
兌人民幣期貨</t>
  </si>
  <si>
    <t>ETF
期貨</t>
  </si>
  <si>
    <t>ETF
期貨</t>
  </si>
  <si>
    <t>ETF
選擇權</t>
  </si>
  <si>
    <t>東證
期貨</t>
  </si>
  <si>
    <t>美元兌
人民幣
選擇權</t>
  </si>
  <si>
    <t>小型美元
兌人民幣
選擇權</t>
  </si>
  <si>
    <t>年度日均量</t>
  </si>
  <si>
    <t>歐元兌
美元
期貨</t>
  </si>
  <si>
    <t>美元兌
日圓
期貨</t>
  </si>
  <si>
    <t>道瓊期貨</t>
  </si>
  <si>
    <t>標普500期貨</t>
  </si>
  <si>
    <t>道瓊期貨</t>
  </si>
  <si>
    <t>標普500期貨</t>
  </si>
  <si>
    <t>英鎊兌
美元
期貨</t>
  </si>
  <si>
    <t>澳幣兌
美元
期貨</t>
  </si>
  <si>
    <t>布蘭特原油
期貨</t>
  </si>
  <si>
    <t>富櫃200
期貨</t>
  </si>
  <si>
    <t>那斯達克100期貨</t>
  </si>
  <si>
    <t>臺灣永續
期貨</t>
  </si>
  <si>
    <t>臺灣生技
期貨</t>
  </si>
  <si>
    <t>臺灣生技期貨</t>
  </si>
  <si>
    <t>英國富時100期貨</t>
  </si>
  <si>
    <t>110/02</t>
  </si>
  <si>
    <t>110/01</t>
  </si>
  <si>
    <t>110/03</t>
  </si>
  <si>
    <t>110/04</t>
  </si>
  <si>
    <t>05/03</t>
  </si>
  <si>
    <t>05/04</t>
  </si>
  <si>
    <t>05/05</t>
  </si>
  <si>
    <t>05/06</t>
  </si>
  <si>
    <t>05/07</t>
  </si>
  <si>
    <t>05/10</t>
  </si>
  <si>
    <t>05/11</t>
  </si>
  <si>
    <t>05/12</t>
  </si>
  <si>
    <t>05/13</t>
  </si>
  <si>
    <t>05/14</t>
  </si>
  <si>
    <t>05/17</t>
  </si>
  <si>
    <t>05/18</t>
  </si>
  <si>
    <t>05/19</t>
  </si>
  <si>
    <t>05/20</t>
  </si>
  <si>
    <t>05/21</t>
  </si>
  <si>
    <t>05/24</t>
  </si>
  <si>
    <t>05/25</t>
  </si>
  <si>
    <t>05/26</t>
  </si>
  <si>
    <t>05/27</t>
  </si>
  <si>
    <t>05/28</t>
  </si>
  <si>
    <t>05/31</t>
  </si>
  <si>
    <t>合計(110/5)</t>
  </si>
  <si>
    <t>05月百分比(%)</t>
  </si>
  <si>
    <t>110/05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</si>
</sst>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m&quot;月&quot;d&quot;日&quot;"/>
    <numFmt numFmtId="178" formatCode="#,##0_ "/>
    <numFmt numFmtId="179" formatCode="_-* #,##0_-;\-* #,##0_-;_-* &quot;-&quot;??_-;_-@_-"/>
    <numFmt numFmtId="180" formatCode="0_ "/>
    <numFmt numFmtId="181" formatCode="#,##0_ ;[Red]\-#,##0\ "/>
    <numFmt numFmtId="182" formatCode="0.00_ "/>
    <numFmt numFmtId="183" formatCode="#,##0_);[Red]\(#,##0\)"/>
    <numFmt numFmtId="184" formatCode="#,##0.0_ ;[Red]\-#,##0.0\ "/>
    <numFmt numFmtId="185" formatCode="#,##0.00_ ;[Red]\-#,##0.00\ "/>
    <numFmt numFmtId="186" formatCode="0.00_);[Red]\(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%"/>
    <numFmt numFmtId="192" formatCode="0.0000000"/>
    <numFmt numFmtId="193" formatCode="0.000000"/>
    <numFmt numFmtId="194" formatCode="0.00000"/>
    <numFmt numFmtId="195" formatCode="0.0000"/>
    <numFmt numFmtId="196" formatCode="0.000"/>
  </numFmts>
  <fonts count="63">
    <font>
      <sz val="12"/>
      <name val="新細明體"/>
      <family val="1"/>
    </font>
    <font>
      <sz val="9"/>
      <name val="新細明體"/>
      <family val="1"/>
    </font>
    <font>
      <b/>
      <sz val="14"/>
      <name val="標楷體"/>
      <family val="4"/>
    </font>
    <font>
      <b/>
      <sz val="11"/>
      <name val="標楷體"/>
      <family val="4"/>
    </font>
    <font>
      <b/>
      <sz val="14"/>
      <name val="Times New Roman"/>
      <family val="1"/>
    </font>
    <font>
      <b/>
      <sz val="12"/>
      <name val="標楷體"/>
      <family val="4"/>
    </font>
    <font>
      <sz val="14"/>
      <name val="Times New Roman"/>
      <family val="1"/>
    </font>
    <font>
      <b/>
      <sz val="10"/>
      <name val="標楷體"/>
      <family val="4"/>
    </font>
    <font>
      <b/>
      <sz val="10"/>
      <name val="Times New Roman"/>
      <family val="1"/>
    </font>
    <font>
      <sz val="10"/>
      <name val="標楷體"/>
      <family val="4"/>
    </font>
    <font>
      <sz val="9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新細明體"/>
      <family val="1"/>
    </font>
    <font>
      <u val="single"/>
      <sz val="10.3"/>
      <color indexed="12"/>
      <name val="新細明體"/>
      <family val="1"/>
    </font>
    <font>
      <u val="single"/>
      <sz val="10.3"/>
      <color indexed="36"/>
      <name val="新細明體"/>
      <family val="1"/>
    </font>
    <font>
      <sz val="12"/>
      <name val="標楷體"/>
      <family val="4"/>
    </font>
    <font>
      <sz val="12"/>
      <color indexed="9"/>
      <name val="新細明體"/>
      <family val="1"/>
    </font>
    <font>
      <sz val="11"/>
      <color indexed="8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標楷體"/>
      <family val="4"/>
    </font>
    <font>
      <b/>
      <sz val="12"/>
      <color indexed="8"/>
      <name val="標楷體"/>
      <family val="4"/>
    </font>
    <font>
      <sz val="12"/>
      <color indexed="8"/>
      <name val="標楷體"/>
      <family val="4"/>
    </font>
    <font>
      <b/>
      <sz val="14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1"/>
      <color theme="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標楷體"/>
      <family val="4"/>
    </font>
    <font>
      <b/>
      <sz val="12"/>
      <color theme="1"/>
      <name val="標楷體"/>
      <family val="4"/>
    </font>
    <font>
      <sz val="12"/>
      <color theme="1"/>
      <name val="新細明體"/>
      <family val="1"/>
    </font>
    <font>
      <sz val="12"/>
      <color theme="1"/>
      <name val="標楷體"/>
      <family val="4"/>
    </font>
    <font>
      <b/>
      <sz val="14"/>
      <color theme="1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0" borderId="0">
      <alignment vertical="center"/>
      <protection/>
    </xf>
    <xf numFmtId="0" fontId="4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10" fontId="4" fillId="33" borderId="11" xfId="50" applyNumberFormat="1" applyFont="1" applyFill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0" fontId="13" fillId="0" borderId="0" xfId="0" applyFont="1" applyAlignment="1">
      <alignment vertical="center"/>
    </xf>
    <xf numFmtId="49" fontId="7" fillId="33" borderId="13" xfId="0" applyNumberFormat="1" applyFont="1" applyFill="1" applyBorder="1" applyAlignment="1">
      <alignment horizontal="center" vertical="center"/>
    </xf>
    <xf numFmtId="181" fontId="11" fillId="0" borderId="14" xfId="0" applyNumberFormat="1" applyFont="1" applyBorder="1" applyAlignment="1">
      <alignment horizontal="center" vertical="center"/>
    </xf>
    <xf numFmtId="181" fontId="11" fillId="0" borderId="10" xfId="0" applyNumberFormat="1" applyFont="1" applyBorder="1" applyAlignment="1">
      <alignment horizontal="center" vertical="center"/>
    </xf>
    <xf numFmtId="181" fontId="4" fillId="33" borderId="14" xfId="0" applyNumberFormat="1" applyFont="1" applyFill="1" applyBorder="1" applyAlignment="1">
      <alignment horizontal="center" vertical="center"/>
    </xf>
    <xf numFmtId="182" fontId="4" fillId="33" borderId="15" xfId="50" applyNumberFormat="1" applyFont="1" applyFill="1" applyBorder="1" applyAlignment="1">
      <alignment horizontal="center" vertical="center"/>
    </xf>
    <xf numFmtId="177" fontId="10" fillId="33" borderId="16" xfId="0" applyNumberFormat="1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horizontal="left" vertical="center" wrapText="1"/>
    </xf>
    <xf numFmtId="3" fontId="6" fillId="0" borderId="17" xfId="0" applyNumberFormat="1" applyFont="1" applyFill="1" applyBorder="1" applyAlignment="1">
      <alignment horizontal="center" vertical="center"/>
    </xf>
    <xf numFmtId="3" fontId="6" fillId="0" borderId="15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177" fontId="9" fillId="0" borderId="0" xfId="0" applyNumberFormat="1" applyFont="1" applyFill="1" applyBorder="1" applyAlignment="1">
      <alignment horizontal="center" vertical="center"/>
    </xf>
    <xf numFmtId="3" fontId="6" fillId="0" borderId="18" xfId="0" applyNumberFormat="1" applyFont="1" applyFill="1" applyBorder="1" applyAlignment="1">
      <alignment horizontal="center" vertical="center"/>
    </xf>
    <xf numFmtId="3" fontId="56" fillId="0" borderId="17" xfId="0" applyNumberFormat="1" applyFont="1" applyFill="1" applyBorder="1" applyAlignment="1">
      <alignment horizontal="center" vertical="center"/>
    </xf>
    <xf numFmtId="3" fontId="56" fillId="0" borderId="15" xfId="0" applyNumberFormat="1" applyFont="1" applyFill="1" applyBorder="1" applyAlignment="1">
      <alignment horizontal="center" vertical="center"/>
    </xf>
    <xf numFmtId="3" fontId="56" fillId="0" borderId="14" xfId="0" applyNumberFormat="1" applyFont="1" applyFill="1" applyBorder="1" applyAlignment="1">
      <alignment horizontal="center" vertical="center"/>
    </xf>
    <xf numFmtId="49" fontId="57" fillId="0" borderId="13" xfId="0" applyNumberFormat="1" applyFont="1" applyFill="1" applyBorder="1" applyAlignment="1" quotePrefix="1">
      <alignment horizontal="center" vertical="center"/>
    </xf>
    <xf numFmtId="177" fontId="58" fillId="0" borderId="16" xfId="0" applyNumberFormat="1" applyFont="1" applyFill="1" applyBorder="1" applyAlignment="1">
      <alignment horizontal="center" vertical="center"/>
    </xf>
    <xf numFmtId="3" fontId="56" fillId="0" borderId="11" xfId="0" applyNumberFormat="1" applyFont="1" applyFill="1" applyBorder="1" applyAlignment="1">
      <alignment horizontal="center" vertical="center"/>
    </xf>
    <xf numFmtId="182" fontId="4" fillId="33" borderId="15" xfId="51" applyNumberFormat="1" applyFont="1" applyFill="1" applyBorder="1" applyAlignment="1">
      <alignment horizontal="center" vertical="center"/>
    </xf>
    <xf numFmtId="10" fontId="0" fillId="0" borderId="0" xfId="50" applyNumberFormat="1" applyFont="1" applyBorder="1" applyAlignment="1">
      <alignment/>
    </xf>
    <xf numFmtId="181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49" fontId="57" fillId="0" borderId="12" xfId="0" applyNumberFormat="1" applyFont="1" applyFill="1" applyBorder="1" applyAlignment="1" quotePrefix="1">
      <alignment horizontal="center" vertical="center"/>
    </xf>
    <xf numFmtId="0" fontId="5" fillId="33" borderId="19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59" fillId="33" borderId="19" xfId="0" applyFont="1" applyFill="1" applyBorder="1" applyAlignment="1">
      <alignment horizontal="center" vertical="center" wrapText="1"/>
    </xf>
    <xf numFmtId="0" fontId="59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59" fillId="33" borderId="21" xfId="0" applyFont="1" applyFill="1" applyBorder="1" applyAlignment="1">
      <alignment horizontal="center" vertical="center" wrapText="1"/>
    </xf>
    <xf numFmtId="0" fontId="60" fillId="0" borderId="14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61" fillId="0" borderId="14" xfId="0" applyFont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62" fillId="33" borderId="21" xfId="0" applyFont="1" applyFill="1" applyBorder="1" applyAlignment="1">
      <alignment horizontal="center" vertical="center" wrapText="1"/>
    </xf>
    <xf numFmtId="0" fontId="62" fillId="33" borderId="14" xfId="0" applyFont="1" applyFill="1" applyBorder="1" applyAlignment="1">
      <alignment horizontal="center" vertical="center" wrapText="1"/>
    </xf>
    <xf numFmtId="177" fontId="5" fillId="0" borderId="24" xfId="0" applyNumberFormat="1" applyFont="1" applyFill="1" applyBorder="1" applyAlignment="1">
      <alignment horizontal="left" vertical="center"/>
    </xf>
    <xf numFmtId="0" fontId="0" fillId="0" borderId="24" xfId="0" applyBorder="1" applyAlignment="1">
      <alignment/>
    </xf>
  </cellXfs>
  <cellStyles count="6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Comma" xfId="35"/>
    <cellStyle name="千分位 2" xfId="36"/>
    <cellStyle name="千分位 2 2" xfId="37"/>
    <cellStyle name="千分位 2 3" xfId="38"/>
    <cellStyle name="千分位 2 4" xfId="39"/>
    <cellStyle name="千分位 2 5" xfId="40"/>
    <cellStyle name="千分位 3" xfId="41"/>
    <cellStyle name="千分位 4" xfId="42"/>
    <cellStyle name="千分位 5" xfId="43"/>
    <cellStyle name="千分位 6" xfId="44"/>
    <cellStyle name="Comma [0]" xfId="45"/>
    <cellStyle name="Followed Hyperlink" xfId="46"/>
    <cellStyle name="中等" xfId="47"/>
    <cellStyle name="合計" xfId="48"/>
    <cellStyle name="好" xfId="49"/>
    <cellStyle name="Percent" xfId="50"/>
    <cellStyle name="百分比 2" xfId="51"/>
    <cellStyle name="計算方式" xfId="52"/>
    <cellStyle name="Currency" xfId="53"/>
    <cellStyle name="Currency [0]" xfId="54"/>
    <cellStyle name="連結的儲存格" xfId="55"/>
    <cellStyle name="備註" xfId="56"/>
    <cellStyle name="Hyperlink" xfId="57"/>
    <cellStyle name="說明文字" xfId="58"/>
    <cellStyle name="輔色1" xfId="59"/>
    <cellStyle name="輔色2" xfId="60"/>
    <cellStyle name="輔色3" xfId="61"/>
    <cellStyle name="輔色4" xfId="62"/>
    <cellStyle name="輔色5" xfId="63"/>
    <cellStyle name="輔色6" xfId="64"/>
    <cellStyle name="標題" xfId="65"/>
    <cellStyle name="標題 1" xfId="66"/>
    <cellStyle name="標題 2" xfId="67"/>
    <cellStyle name="標題 3" xfId="68"/>
    <cellStyle name="標題 4" xfId="69"/>
    <cellStyle name="輸入" xfId="70"/>
    <cellStyle name="輸出" xfId="71"/>
    <cellStyle name="檢查儲存格" xfId="72"/>
    <cellStyle name="壞" xfId="73"/>
    <cellStyle name="警告文字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9"/>
  <sheetViews>
    <sheetView tabSelected="1" zoomScaleSheetLayoutView="75" zoomScalePageLayoutView="0" workbookViewId="0" topLeftCell="A1">
      <pane ySplit="2" topLeftCell="A3" activePane="bottomLeft" state="frozen"/>
      <selection pane="topLeft" activeCell="A1" sqref="A1"/>
      <selection pane="bottomLeft" activeCell="AK35" sqref="AK35"/>
    </sheetView>
  </sheetViews>
  <sheetFormatPr defaultColWidth="9.00390625" defaultRowHeight="16.5"/>
  <cols>
    <col min="1" max="1" width="14.00390625" style="1" customWidth="1"/>
    <col min="2" max="39" width="14.625" style="1" customWidth="1"/>
    <col min="40" max="40" width="13.625" style="1" customWidth="1"/>
    <col min="41" max="16384" width="9.00390625" style="1" customWidth="1"/>
  </cols>
  <sheetData>
    <row r="1" spans="1:39" ht="16.5" customHeight="1">
      <c r="A1" s="41" t="s">
        <v>0</v>
      </c>
      <c r="B1" s="34" t="s">
        <v>1</v>
      </c>
      <c r="C1" s="45" t="s">
        <v>2</v>
      </c>
      <c r="D1" s="34" t="s">
        <v>3</v>
      </c>
      <c r="E1" s="34" t="s">
        <v>4</v>
      </c>
      <c r="F1" s="34" t="s">
        <v>5</v>
      </c>
      <c r="G1" s="30" t="s">
        <v>12</v>
      </c>
      <c r="H1" s="30" t="s">
        <v>13</v>
      </c>
      <c r="I1" s="30" t="s">
        <v>57</v>
      </c>
      <c r="J1" s="30" t="s">
        <v>59</v>
      </c>
      <c r="K1" s="30" t="s">
        <v>60</v>
      </c>
      <c r="L1" s="30" t="s">
        <v>44</v>
      </c>
      <c r="M1" s="30" t="s">
        <v>52</v>
      </c>
      <c r="N1" s="30" t="s">
        <v>53</v>
      </c>
      <c r="O1" s="30" t="s">
        <v>58</v>
      </c>
      <c r="P1" s="30" t="s">
        <v>62</v>
      </c>
      <c r="Q1" s="30" t="s">
        <v>17</v>
      </c>
      <c r="R1" s="30" t="s">
        <v>41</v>
      </c>
      <c r="S1" s="30" t="s">
        <v>10</v>
      </c>
      <c r="T1" s="30" t="s">
        <v>14</v>
      </c>
      <c r="U1" s="30" t="s">
        <v>56</v>
      </c>
      <c r="V1" s="30" t="s">
        <v>39</v>
      </c>
      <c r="W1" s="30" t="s">
        <v>40</v>
      </c>
      <c r="X1" s="32" t="s">
        <v>48</v>
      </c>
      <c r="Y1" s="32" t="s">
        <v>49</v>
      </c>
      <c r="Z1" s="32" t="s">
        <v>54</v>
      </c>
      <c r="AA1" s="32" t="s">
        <v>55</v>
      </c>
      <c r="AB1" s="38" t="s">
        <v>18</v>
      </c>
      <c r="AC1" s="34" t="s">
        <v>11</v>
      </c>
      <c r="AD1" s="50" t="s">
        <v>8</v>
      </c>
      <c r="AE1" s="34" t="s">
        <v>9</v>
      </c>
      <c r="AF1" s="34" t="s">
        <v>16</v>
      </c>
      <c r="AG1" s="38" t="s">
        <v>43</v>
      </c>
      <c r="AH1" s="30" t="s">
        <v>15</v>
      </c>
      <c r="AI1" s="30" t="s">
        <v>45</v>
      </c>
      <c r="AJ1" s="30" t="s">
        <v>46</v>
      </c>
      <c r="AK1" s="38" t="s">
        <v>19</v>
      </c>
      <c r="AL1" s="34" t="s">
        <v>6</v>
      </c>
      <c r="AM1" s="43" t="s">
        <v>7</v>
      </c>
    </row>
    <row r="2" spans="1:39" ht="36" customHeight="1">
      <c r="A2" s="42"/>
      <c r="B2" s="35"/>
      <c r="C2" s="46"/>
      <c r="D2" s="35"/>
      <c r="E2" s="35"/>
      <c r="F2" s="35"/>
      <c r="G2" s="31"/>
      <c r="H2" s="31"/>
      <c r="I2" s="36"/>
      <c r="J2" s="36"/>
      <c r="K2" s="36" t="s">
        <v>61</v>
      </c>
      <c r="L2" s="36"/>
      <c r="M2" s="36"/>
      <c r="N2" s="36"/>
      <c r="O2" s="36"/>
      <c r="P2" s="36"/>
      <c r="Q2" s="37"/>
      <c r="R2" s="40"/>
      <c r="S2" s="37"/>
      <c r="T2" s="37"/>
      <c r="U2" s="36"/>
      <c r="V2" s="40"/>
      <c r="W2" s="40"/>
      <c r="X2" s="33"/>
      <c r="Y2" s="33"/>
      <c r="Z2" s="33"/>
      <c r="AA2" s="33"/>
      <c r="AB2" s="39"/>
      <c r="AC2" s="35"/>
      <c r="AD2" s="35"/>
      <c r="AE2" s="35"/>
      <c r="AF2" s="35"/>
      <c r="AG2" s="49"/>
      <c r="AH2" s="31"/>
      <c r="AI2" s="31"/>
      <c r="AJ2" s="31"/>
      <c r="AK2" s="39"/>
      <c r="AL2" s="35"/>
      <c r="AM2" s="44"/>
    </row>
    <row r="3" spans="1:39" s="6" customFormat="1" ht="18.75" customHeight="1">
      <c r="A3" s="4" t="s">
        <v>67</v>
      </c>
      <c r="B3" s="8">
        <v>222901</v>
      </c>
      <c r="C3" s="8">
        <v>339983</v>
      </c>
      <c r="D3" s="8">
        <v>9</v>
      </c>
      <c r="E3" s="8">
        <v>4361</v>
      </c>
      <c r="F3" s="8">
        <v>2533</v>
      </c>
      <c r="G3" s="8">
        <v>247</v>
      </c>
      <c r="H3" s="8">
        <v>50</v>
      </c>
      <c r="I3" s="8">
        <v>75</v>
      </c>
      <c r="J3" s="8">
        <v>2</v>
      </c>
      <c r="K3" s="8">
        <v>40</v>
      </c>
      <c r="L3" s="8">
        <v>21</v>
      </c>
      <c r="M3" s="8">
        <v>3011</v>
      </c>
      <c r="N3" s="8">
        <v>208</v>
      </c>
      <c r="O3" s="8">
        <v>3697</v>
      </c>
      <c r="P3" s="8">
        <v>63</v>
      </c>
      <c r="Q3" s="8">
        <v>473410</v>
      </c>
      <c r="R3" s="8">
        <v>2006</v>
      </c>
      <c r="S3" s="8">
        <v>108</v>
      </c>
      <c r="T3" s="8">
        <v>532</v>
      </c>
      <c r="U3" s="8">
        <v>67</v>
      </c>
      <c r="V3" s="8">
        <v>42</v>
      </c>
      <c r="W3" s="8">
        <v>4</v>
      </c>
      <c r="X3" s="8">
        <v>117</v>
      </c>
      <c r="Y3" s="8">
        <v>528</v>
      </c>
      <c r="Z3" s="8">
        <v>407</v>
      </c>
      <c r="AA3" s="8">
        <v>11</v>
      </c>
      <c r="AB3" s="8">
        <f>SUM(B3:AA3)</f>
        <v>1054433</v>
      </c>
      <c r="AC3" s="8">
        <v>1037049</v>
      </c>
      <c r="AD3" s="8">
        <v>414</v>
      </c>
      <c r="AE3" s="8">
        <v>861</v>
      </c>
      <c r="AF3" s="8">
        <v>368</v>
      </c>
      <c r="AG3" s="8">
        <v>76</v>
      </c>
      <c r="AH3" s="8">
        <v>50</v>
      </c>
      <c r="AI3" s="8">
        <v>0</v>
      </c>
      <c r="AJ3" s="8">
        <v>0</v>
      </c>
      <c r="AK3" s="8">
        <f>SUM(AC3:AJ3)</f>
        <v>1038818</v>
      </c>
      <c r="AL3" s="8">
        <v>2093251</v>
      </c>
      <c r="AM3" s="9">
        <v>1359772</v>
      </c>
    </row>
    <row r="4" spans="1:39" s="6" customFormat="1" ht="18.75" customHeight="1">
      <c r="A4" s="4" t="s">
        <v>68</v>
      </c>
      <c r="B4" s="8">
        <v>288050</v>
      </c>
      <c r="C4" s="8">
        <v>462035</v>
      </c>
      <c r="D4" s="8">
        <v>15</v>
      </c>
      <c r="E4" s="8">
        <v>5623</v>
      </c>
      <c r="F4" s="8">
        <v>3354</v>
      </c>
      <c r="G4" s="8">
        <v>433</v>
      </c>
      <c r="H4" s="8">
        <v>56</v>
      </c>
      <c r="I4" s="8">
        <v>54</v>
      </c>
      <c r="J4" s="8">
        <v>60</v>
      </c>
      <c r="K4" s="8">
        <v>41</v>
      </c>
      <c r="L4" s="8">
        <v>18</v>
      </c>
      <c r="M4" s="8">
        <v>2457</v>
      </c>
      <c r="N4" s="8">
        <v>234</v>
      </c>
      <c r="O4" s="8">
        <v>2650</v>
      </c>
      <c r="P4" s="8">
        <v>59</v>
      </c>
      <c r="Q4" s="8">
        <v>655762</v>
      </c>
      <c r="R4" s="8">
        <v>3089</v>
      </c>
      <c r="S4" s="8">
        <v>16</v>
      </c>
      <c r="T4" s="8">
        <v>621</v>
      </c>
      <c r="U4" s="8">
        <v>175</v>
      </c>
      <c r="V4" s="8">
        <v>30</v>
      </c>
      <c r="W4" s="8">
        <v>0</v>
      </c>
      <c r="X4" s="8">
        <v>256</v>
      </c>
      <c r="Y4" s="8">
        <v>251</v>
      </c>
      <c r="Z4" s="8">
        <v>276</v>
      </c>
      <c r="AA4" s="8">
        <v>5</v>
      </c>
      <c r="AB4" s="8">
        <f aca="true" t="shared" si="0" ref="AB4:AB23">SUM(B4:AA4)</f>
        <v>1425620</v>
      </c>
      <c r="AC4" s="8">
        <v>1569676</v>
      </c>
      <c r="AD4" s="8">
        <v>906</v>
      </c>
      <c r="AE4" s="8">
        <v>806</v>
      </c>
      <c r="AF4" s="8">
        <v>249</v>
      </c>
      <c r="AG4" s="8">
        <v>47</v>
      </c>
      <c r="AH4" s="8">
        <v>185</v>
      </c>
      <c r="AI4" s="8">
        <v>0</v>
      </c>
      <c r="AJ4" s="8">
        <v>0</v>
      </c>
      <c r="AK4" s="8">
        <f aca="true" t="shared" si="1" ref="AK4:AK23">SUM(AC4:AJ4)</f>
        <v>1571869</v>
      </c>
      <c r="AL4" s="8">
        <v>2997489</v>
      </c>
      <c r="AM4" s="9">
        <v>1383915</v>
      </c>
    </row>
    <row r="5" spans="1:39" s="6" customFormat="1" ht="18.75" customHeight="1">
      <c r="A5" s="4" t="s">
        <v>69</v>
      </c>
      <c r="B5" s="8">
        <v>232441</v>
      </c>
      <c r="C5" s="8">
        <v>377998</v>
      </c>
      <c r="D5" s="8">
        <v>32</v>
      </c>
      <c r="E5" s="8">
        <v>4138</v>
      </c>
      <c r="F5" s="8">
        <v>2475</v>
      </c>
      <c r="G5" s="8">
        <v>260</v>
      </c>
      <c r="H5" s="8">
        <v>54</v>
      </c>
      <c r="I5" s="8">
        <v>32</v>
      </c>
      <c r="J5" s="8">
        <v>264</v>
      </c>
      <c r="K5" s="8">
        <v>29</v>
      </c>
      <c r="L5" s="8">
        <v>22</v>
      </c>
      <c r="M5" s="8">
        <v>3611</v>
      </c>
      <c r="N5" s="8">
        <v>282</v>
      </c>
      <c r="O5" s="8">
        <v>3980</v>
      </c>
      <c r="P5" s="8">
        <v>53</v>
      </c>
      <c r="Q5" s="8">
        <v>497598</v>
      </c>
      <c r="R5" s="8">
        <v>2079</v>
      </c>
      <c r="S5" s="8">
        <v>62</v>
      </c>
      <c r="T5" s="8">
        <v>211</v>
      </c>
      <c r="U5" s="8">
        <v>280</v>
      </c>
      <c r="V5" s="8">
        <v>103</v>
      </c>
      <c r="W5" s="8">
        <v>747</v>
      </c>
      <c r="X5" s="8">
        <v>115</v>
      </c>
      <c r="Y5" s="8">
        <v>266</v>
      </c>
      <c r="Z5" s="8">
        <v>621</v>
      </c>
      <c r="AA5" s="8">
        <v>119</v>
      </c>
      <c r="AB5" s="8">
        <f t="shared" si="0"/>
        <v>1127872</v>
      </c>
      <c r="AC5" s="8">
        <v>1522976</v>
      </c>
      <c r="AD5" s="8">
        <v>305</v>
      </c>
      <c r="AE5" s="8">
        <v>518</v>
      </c>
      <c r="AF5" s="8">
        <v>406</v>
      </c>
      <c r="AG5" s="8">
        <v>81</v>
      </c>
      <c r="AH5" s="8">
        <v>47</v>
      </c>
      <c r="AI5" s="8">
        <v>0</v>
      </c>
      <c r="AJ5" s="8">
        <v>0</v>
      </c>
      <c r="AK5" s="8">
        <f t="shared" si="1"/>
        <v>1524333</v>
      </c>
      <c r="AL5" s="8">
        <v>2652205</v>
      </c>
      <c r="AM5" s="9">
        <v>1127595</v>
      </c>
    </row>
    <row r="6" spans="1:39" s="6" customFormat="1" ht="18.75" customHeight="1">
      <c r="A6" s="4" t="s">
        <v>70</v>
      </c>
      <c r="B6" s="8">
        <v>239447</v>
      </c>
      <c r="C6" s="8">
        <v>399780</v>
      </c>
      <c r="D6" s="8">
        <v>24</v>
      </c>
      <c r="E6" s="8">
        <v>3897</v>
      </c>
      <c r="F6" s="8">
        <v>2152</v>
      </c>
      <c r="G6" s="8">
        <v>292</v>
      </c>
      <c r="H6" s="8">
        <v>73</v>
      </c>
      <c r="I6" s="8">
        <v>74</v>
      </c>
      <c r="J6" s="8">
        <v>630</v>
      </c>
      <c r="K6" s="8">
        <v>31</v>
      </c>
      <c r="L6" s="8">
        <v>129</v>
      </c>
      <c r="M6" s="8">
        <v>2783</v>
      </c>
      <c r="N6" s="8">
        <v>245</v>
      </c>
      <c r="O6" s="8">
        <v>3087</v>
      </c>
      <c r="P6" s="8">
        <v>64</v>
      </c>
      <c r="Q6" s="8">
        <v>483943</v>
      </c>
      <c r="R6" s="8">
        <v>3160</v>
      </c>
      <c r="S6" s="8">
        <v>7</v>
      </c>
      <c r="T6" s="8">
        <v>102</v>
      </c>
      <c r="U6" s="8">
        <v>154</v>
      </c>
      <c r="V6" s="8">
        <v>34</v>
      </c>
      <c r="W6" s="8">
        <v>5</v>
      </c>
      <c r="X6" s="8">
        <v>61</v>
      </c>
      <c r="Y6" s="8">
        <v>4</v>
      </c>
      <c r="Z6" s="8">
        <v>54</v>
      </c>
      <c r="AA6" s="8">
        <v>109</v>
      </c>
      <c r="AB6" s="8">
        <f t="shared" si="0"/>
        <v>1140341</v>
      </c>
      <c r="AC6" s="8">
        <v>854257</v>
      </c>
      <c r="AD6" s="8">
        <v>758</v>
      </c>
      <c r="AE6" s="8">
        <v>1173</v>
      </c>
      <c r="AF6" s="8">
        <v>263</v>
      </c>
      <c r="AG6" s="8">
        <v>236</v>
      </c>
      <c r="AH6" s="8">
        <v>97</v>
      </c>
      <c r="AI6" s="8">
        <v>0</v>
      </c>
      <c r="AJ6" s="8">
        <v>0</v>
      </c>
      <c r="AK6" s="8">
        <f t="shared" si="1"/>
        <v>856784</v>
      </c>
      <c r="AL6" s="8">
        <v>1997125</v>
      </c>
      <c r="AM6" s="9">
        <v>1244386</v>
      </c>
    </row>
    <row r="7" spans="1:39" s="6" customFormat="1" ht="18.75" customHeight="1">
      <c r="A7" s="4" t="s">
        <v>71</v>
      </c>
      <c r="B7" s="8">
        <v>191707</v>
      </c>
      <c r="C7" s="8">
        <v>324937</v>
      </c>
      <c r="D7" s="8">
        <v>25</v>
      </c>
      <c r="E7" s="8">
        <v>4292</v>
      </c>
      <c r="F7" s="8">
        <v>2006</v>
      </c>
      <c r="G7" s="8">
        <v>250</v>
      </c>
      <c r="H7" s="8">
        <v>79</v>
      </c>
      <c r="I7" s="8">
        <v>32</v>
      </c>
      <c r="J7" s="8">
        <v>107</v>
      </c>
      <c r="K7" s="8">
        <v>44</v>
      </c>
      <c r="L7" s="8">
        <v>48</v>
      </c>
      <c r="M7" s="8">
        <v>3331</v>
      </c>
      <c r="N7" s="8">
        <v>171</v>
      </c>
      <c r="O7" s="8">
        <v>3558</v>
      </c>
      <c r="P7" s="8">
        <v>114</v>
      </c>
      <c r="Q7" s="8">
        <v>441131</v>
      </c>
      <c r="R7" s="8">
        <v>2153</v>
      </c>
      <c r="S7" s="8">
        <v>50</v>
      </c>
      <c r="T7" s="8">
        <v>420</v>
      </c>
      <c r="U7" s="8">
        <v>162</v>
      </c>
      <c r="V7" s="8">
        <v>365</v>
      </c>
      <c r="W7" s="8">
        <v>467</v>
      </c>
      <c r="X7" s="8">
        <v>214</v>
      </c>
      <c r="Y7" s="8">
        <v>1</v>
      </c>
      <c r="Z7" s="8">
        <v>442</v>
      </c>
      <c r="AA7" s="8">
        <v>137</v>
      </c>
      <c r="AB7" s="8">
        <f t="shared" si="0"/>
        <v>976243</v>
      </c>
      <c r="AC7" s="8">
        <v>807888</v>
      </c>
      <c r="AD7" s="8">
        <v>598</v>
      </c>
      <c r="AE7" s="8">
        <v>676</v>
      </c>
      <c r="AF7" s="8">
        <v>517</v>
      </c>
      <c r="AG7" s="8">
        <v>210</v>
      </c>
      <c r="AH7" s="8">
        <v>40</v>
      </c>
      <c r="AI7" s="8">
        <v>0</v>
      </c>
      <c r="AJ7" s="8">
        <v>0</v>
      </c>
      <c r="AK7" s="8">
        <f t="shared" si="1"/>
        <v>809929</v>
      </c>
      <c r="AL7" s="8">
        <v>1786172</v>
      </c>
      <c r="AM7" s="9">
        <v>1328467</v>
      </c>
    </row>
    <row r="8" spans="1:39" s="6" customFormat="1" ht="18.75" customHeight="1">
      <c r="A8" s="4" t="s">
        <v>72</v>
      </c>
      <c r="B8" s="8">
        <v>168220</v>
      </c>
      <c r="C8" s="8">
        <v>279673</v>
      </c>
      <c r="D8" s="8">
        <v>62</v>
      </c>
      <c r="E8" s="8">
        <v>4524</v>
      </c>
      <c r="F8" s="8">
        <v>5213</v>
      </c>
      <c r="G8" s="8">
        <v>359</v>
      </c>
      <c r="H8" s="8">
        <v>100</v>
      </c>
      <c r="I8" s="8">
        <v>120</v>
      </c>
      <c r="J8" s="8">
        <v>161</v>
      </c>
      <c r="K8" s="8">
        <v>8</v>
      </c>
      <c r="L8" s="8">
        <v>36</v>
      </c>
      <c r="M8" s="8">
        <v>3478</v>
      </c>
      <c r="N8" s="8">
        <v>158</v>
      </c>
      <c r="O8" s="8">
        <v>4648</v>
      </c>
      <c r="P8" s="8">
        <v>74</v>
      </c>
      <c r="Q8" s="8">
        <v>456711</v>
      </c>
      <c r="R8" s="8">
        <v>1924</v>
      </c>
      <c r="S8" s="8">
        <v>61</v>
      </c>
      <c r="T8" s="8">
        <v>573</v>
      </c>
      <c r="U8" s="8">
        <v>150</v>
      </c>
      <c r="V8" s="8">
        <v>108</v>
      </c>
      <c r="W8" s="8">
        <v>180</v>
      </c>
      <c r="X8" s="8">
        <v>147</v>
      </c>
      <c r="Y8" s="8">
        <v>501</v>
      </c>
      <c r="Z8" s="8">
        <v>75</v>
      </c>
      <c r="AA8" s="8">
        <v>146</v>
      </c>
      <c r="AB8" s="8">
        <f t="shared" si="0"/>
        <v>927410</v>
      </c>
      <c r="AC8" s="8">
        <v>751981</v>
      </c>
      <c r="AD8" s="8">
        <v>840</v>
      </c>
      <c r="AE8" s="8">
        <v>1545</v>
      </c>
      <c r="AF8" s="8">
        <v>566</v>
      </c>
      <c r="AG8" s="8">
        <v>700</v>
      </c>
      <c r="AH8" s="8">
        <v>80</v>
      </c>
      <c r="AI8" s="8">
        <v>0</v>
      </c>
      <c r="AJ8" s="8">
        <v>0</v>
      </c>
      <c r="AK8" s="8">
        <f t="shared" si="1"/>
        <v>755712</v>
      </c>
      <c r="AL8" s="8">
        <v>1683122</v>
      </c>
      <c r="AM8" s="9">
        <v>1437229</v>
      </c>
    </row>
    <row r="9" spans="1:39" s="6" customFormat="1" ht="18.75" customHeight="1">
      <c r="A9" s="4" t="s">
        <v>73</v>
      </c>
      <c r="B9" s="8">
        <v>301415</v>
      </c>
      <c r="C9" s="8">
        <v>493077</v>
      </c>
      <c r="D9" s="8">
        <v>52</v>
      </c>
      <c r="E9" s="8">
        <v>6567</v>
      </c>
      <c r="F9" s="8">
        <v>4446</v>
      </c>
      <c r="G9" s="8">
        <v>491</v>
      </c>
      <c r="H9" s="8">
        <v>69</v>
      </c>
      <c r="I9" s="8">
        <v>161</v>
      </c>
      <c r="J9" s="8">
        <v>462</v>
      </c>
      <c r="K9" s="8">
        <v>111</v>
      </c>
      <c r="L9" s="8">
        <v>142</v>
      </c>
      <c r="M9" s="8">
        <v>3716</v>
      </c>
      <c r="N9" s="8">
        <v>234</v>
      </c>
      <c r="O9" s="8">
        <v>5240</v>
      </c>
      <c r="P9" s="8">
        <v>56</v>
      </c>
      <c r="Q9" s="8">
        <v>755526</v>
      </c>
      <c r="R9" s="8">
        <v>4740</v>
      </c>
      <c r="S9" s="8">
        <v>25</v>
      </c>
      <c r="T9" s="8">
        <v>361</v>
      </c>
      <c r="U9" s="8">
        <v>236</v>
      </c>
      <c r="V9" s="8">
        <v>92</v>
      </c>
      <c r="W9" s="8">
        <v>271</v>
      </c>
      <c r="X9" s="8">
        <v>81</v>
      </c>
      <c r="Y9" s="8">
        <v>68</v>
      </c>
      <c r="Z9" s="8">
        <v>428</v>
      </c>
      <c r="AA9" s="8">
        <v>25</v>
      </c>
      <c r="AB9" s="8">
        <f t="shared" si="0"/>
        <v>1578092</v>
      </c>
      <c r="AC9" s="8">
        <v>1700248</v>
      </c>
      <c r="AD9" s="8">
        <v>1206</v>
      </c>
      <c r="AE9" s="8">
        <v>1207</v>
      </c>
      <c r="AF9" s="8">
        <v>802</v>
      </c>
      <c r="AG9" s="8">
        <v>693</v>
      </c>
      <c r="AH9" s="8">
        <v>124</v>
      </c>
      <c r="AI9" s="8">
        <v>0</v>
      </c>
      <c r="AJ9" s="8">
        <v>0</v>
      </c>
      <c r="AK9" s="8">
        <f t="shared" si="1"/>
        <v>1704280</v>
      </c>
      <c r="AL9" s="8">
        <v>3282372</v>
      </c>
      <c r="AM9" s="9">
        <v>1452970</v>
      </c>
    </row>
    <row r="10" spans="1:39" s="6" customFormat="1" ht="18.75" customHeight="1">
      <c r="A10" s="4" t="s">
        <v>74</v>
      </c>
      <c r="B10" s="8">
        <v>509899</v>
      </c>
      <c r="C10" s="8">
        <v>863715</v>
      </c>
      <c r="D10" s="8">
        <v>4</v>
      </c>
      <c r="E10" s="8">
        <v>9227</v>
      </c>
      <c r="F10" s="8">
        <v>5932</v>
      </c>
      <c r="G10" s="8">
        <v>643</v>
      </c>
      <c r="H10" s="8">
        <v>28</v>
      </c>
      <c r="I10" s="8">
        <v>22</v>
      </c>
      <c r="J10" s="8">
        <v>189</v>
      </c>
      <c r="K10" s="8">
        <v>154</v>
      </c>
      <c r="L10" s="8">
        <v>382</v>
      </c>
      <c r="M10" s="8">
        <v>5934</v>
      </c>
      <c r="N10" s="8">
        <v>343</v>
      </c>
      <c r="O10" s="8">
        <v>4226</v>
      </c>
      <c r="P10" s="8">
        <v>89</v>
      </c>
      <c r="Q10" s="8">
        <v>680185</v>
      </c>
      <c r="R10" s="8">
        <v>10067</v>
      </c>
      <c r="S10" s="8">
        <v>67</v>
      </c>
      <c r="T10" s="8">
        <v>296</v>
      </c>
      <c r="U10" s="8">
        <v>279</v>
      </c>
      <c r="V10" s="8">
        <v>202</v>
      </c>
      <c r="W10" s="8">
        <v>537</v>
      </c>
      <c r="X10" s="8">
        <v>269</v>
      </c>
      <c r="Y10" s="8">
        <v>9</v>
      </c>
      <c r="Z10" s="8">
        <v>53</v>
      </c>
      <c r="AA10" s="8">
        <v>7</v>
      </c>
      <c r="AB10" s="8">
        <f t="shared" si="0"/>
        <v>2092758</v>
      </c>
      <c r="AC10" s="8">
        <v>2375483</v>
      </c>
      <c r="AD10" s="8">
        <v>889</v>
      </c>
      <c r="AE10" s="8">
        <v>421</v>
      </c>
      <c r="AF10" s="8">
        <v>204</v>
      </c>
      <c r="AG10" s="8">
        <v>349</v>
      </c>
      <c r="AH10" s="8">
        <v>84</v>
      </c>
      <c r="AI10" s="8">
        <v>0</v>
      </c>
      <c r="AJ10" s="8">
        <v>0</v>
      </c>
      <c r="AK10" s="8">
        <f t="shared" si="1"/>
        <v>2377430</v>
      </c>
      <c r="AL10" s="8">
        <v>4470188</v>
      </c>
      <c r="AM10" s="9">
        <v>1132282</v>
      </c>
    </row>
    <row r="11" spans="1:39" s="6" customFormat="1" ht="18.75" customHeight="1">
      <c r="A11" s="4" t="s">
        <v>75</v>
      </c>
      <c r="B11" s="8">
        <v>345085</v>
      </c>
      <c r="C11" s="8">
        <v>655122</v>
      </c>
      <c r="D11" s="8">
        <v>30</v>
      </c>
      <c r="E11" s="8">
        <v>6299</v>
      </c>
      <c r="F11" s="8">
        <v>4109</v>
      </c>
      <c r="G11" s="8">
        <v>514</v>
      </c>
      <c r="H11" s="8">
        <v>22</v>
      </c>
      <c r="I11" s="8">
        <v>17</v>
      </c>
      <c r="J11" s="8">
        <v>214</v>
      </c>
      <c r="K11" s="8">
        <v>42</v>
      </c>
      <c r="L11" s="8">
        <v>151</v>
      </c>
      <c r="M11" s="8">
        <v>4175</v>
      </c>
      <c r="N11" s="8">
        <v>342</v>
      </c>
      <c r="O11" s="8">
        <v>3888</v>
      </c>
      <c r="P11" s="8">
        <v>204</v>
      </c>
      <c r="Q11" s="8">
        <v>532156</v>
      </c>
      <c r="R11" s="8">
        <v>8795</v>
      </c>
      <c r="S11" s="8">
        <v>127</v>
      </c>
      <c r="T11" s="8">
        <v>339</v>
      </c>
      <c r="U11" s="8">
        <v>418</v>
      </c>
      <c r="V11" s="8">
        <v>342</v>
      </c>
      <c r="W11" s="8">
        <v>867</v>
      </c>
      <c r="X11" s="8">
        <v>710</v>
      </c>
      <c r="Y11" s="8">
        <v>71</v>
      </c>
      <c r="Z11" s="8">
        <v>383</v>
      </c>
      <c r="AA11" s="8">
        <v>189</v>
      </c>
      <c r="AB11" s="8">
        <f t="shared" si="0"/>
        <v>1564611</v>
      </c>
      <c r="AC11" s="8">
        <v>761117</v>
      </c>
      <c r="AD11" s="8">
        <v>612</v>
      </c>
      <c r="AE11" s="8">
        <v>397</v>
      </c>
      <c r="AF11" s="8">
        <v>349</v>
      </c>
      <c r="AG11" s="8">
        <v>101</v>
      </c>
      <c r="AH11" s="8">
        <v>40</v>
      </c>
      <c r="AI11" s="8">
        <v>0</v>
      </c>
      <c r="AJ11" s="8">
        <v>0</v>
      </c>
      <c r="AK11" s="8">
        <f t="shared" si="1"/>
        <v>762616</v>
      </c>
      <c r="AL11" s="8">
        <v>2327227</v>
      </c>
      <c r="AM11" s="9">
        <v>1182483</v>
      </c>
    </row>
    <row r="12" spans="1:39" s="6" customFormat="1" ht="18.75" customHeight="1">
      <c r="A12" s="4" t="s">
        <v>76</v>
      </c>
      <c r="B12" s="8">
        <v>342404</v>
      </c>
      <c r="C12" s="8">
        <v>608079</v>
      </c>
      <c r="D12" s="8">
        <v>168</v>
      </c>
      <c r="E12" s="8">
        <v>4479</v>
      </c>
      <c r="F12" s="8">
        <v>2206</v>
      </c>
      <c r="G12" s="8">
        <v>340</v>
      </c>
      <c r="H12" s="8">
        <v>38</v>
      </c>
      <c r="I12" s="8">
        <v>180</v>
      </c>
      <c r="J12" s="8">
        <v>233</v>
      </c>
      <c r="K12" s="8">
        <v>116</v>
      </c>
      <c r="L12" s="8">
        <v>98</v>
      </c>
      <c r="M12" s="8">
        <v>5255</v>
      </c>
      <c r="N12" s="8">
        <v>232</v>
      </c>
      <c r="O12" s="8">
        <v>2951</v>
      </c>
      <c r="P12" s="8">
        <v>306</v>
      </c>
      <c r="Q12" s="8">
        <v>557324</v>
      </c>
      <c r="R12" s="8">
        <v>6485</v>
      </c>
      <c r="S12" s="8">
        <v>27</v>
      </c>
      <c r="T12" s="8">
        <v>173</v>
      </c>
      <c r="U12" s="8">
        <v>101</v>
      </c>
      <c r="V12" s="8">
        <v>57</v>
      </c>
      <c r="W12" s="8">
        <v>548</v>
      </c>
      <c r="X12" s="8">
        <v>82</v>
      </c>
      <c r="Y12" s="8">
        <v>103</v>
      </c>
      <c r="Z12" s="8">
        <v>58</v>
      </c>
      <c r="AA12" s="8">
        <v>58</v>
      </c>
      <c r="AB12" s="8">
        <f t="shared" si="0"/>
        <v>1532101</v>
      </c>
      <c r="AC12" s="8">
        <v>805871</v>
      </c>
      <c r="AD12" s="8">
        <v>1131</v>
      </c>
      <c r="AE12" s="8">
        <v>522</v>
      </c>
      <c r="AF12" s="8">
        <v>452</v>
      </c>
      <c r="AG12" s="8">
        <v>288</v>
      </c>
      <c r="AH12" s="8">
        <v>19</v>
      </c>
      <c r="AI12" s="8">
        <v>0</v>
      </c>
      <c r="AJ12" s="8">
        <v>0</v>
      </c>
      <c r="AK12" s="8">
        <f t="shared" si="1"/>
        <v>808283</v>
      </c>
      <c r="AL12" s="8">
        <v>2340384</v>
      </c>
      <c r="AM12" s="9">
        <v>1222434</v>
      </c>
    </row>
    <row r="13" spans="1:39" s="6" customFormat="1" ht="18.75" customHeight="1">
      <c r="A13" s="4" t="s">
        <v>77</v>
      </c>
      <c r="B13" s="8">
        <v>377745</v>
      </c>
      <c r="C13" s="8">
        <v>614685</v>
      </c>
      <c r="D13" s="8">
        <v>10</v>
      </c>
      <c r="E13" s="8">
        <v>6466</v>
      </c>
      <c r="F13" s="8">
        <v>2838</v>
      </c>
      <c r="G13" s="8">
        <v>342</v>
      </c>
      <c r="H13" s="8">
        <v>41</v>
      </c>
      <c r="I13" s="8">
        <v>176</v>
      </c>
      <c r="J13" s="8">
        <v>73</v>
      </c>
      <c r="K13" s="8">
        <v>48</v>
      </c>
      <c r="L13" s="8">
        <v>129</v>
      </c>
      <c r="M13" s="8">
        <v>2593</v>
      </c>
      <c r="N13" s="8">
        <v>103</v>
      </c>
      <c r="O13" s="8">
        <v>2434</v>
      </c>
      <c r="P13" s="8">
        <v>95</v>
      </c>
      <c r="Q13" s="8">
        <v>571966</v>
      </c>
      <c r="R13" s="8">
        <v>10099</v>
      </c>
      <c r="S13" s="8">
        <v>8</v>
      </c>
      <c r="T13" s="8">
        <v>295</v>
      </c>
      <c r="U13" s="8">
        <v>201</v>
      </c>
      <c r="V13" s="8">
        <v>129</v>
      </c>
      <c r="W13" s="8">
        <v>153</v>
      </c>
      <c r="X13" s="8">
        <v>211</v>
      </c>
      <c r="Y13" s="8">
        <v>1</v>
      </c>
      <c r="Z13" s="8">
        <v>106</v>
      </c>
      <c r="AA13" s="8">
        <v>9</v>
      </c>
      <c r="AB13" s="8">
        <f t="shared" si="0"/>
        <v>1590956</v>
      </c>
      <c r="AC13" s="8">
        <v>968144</v>
      </c>
      <c r="AD13" s="8">
        <v>685</v>
      </c>
      <c r="AE13" s="8">
        <v>354</v>
      </c>
      <c r="AF13" s="8">
        <v>281</v>
      </c>
      <c r="AG13" s="8">
        <v>307</v>
      </c>
      <c r="AH13" s="8">
        <v>96</v>
      </c>
      <c r="AI13" s="8">
        <v>0</v>
      </c>
      <c r="AJ13" s="8">
        <v>0</v>
      </c>
      <c r="AK13" s="8">
        <f t="shared" si="1"/>
        <v>969867</v>
      </c>
      <c r="AL13" s="8">
        <v>2560823</v>
      </c>
      <c r="AM13" s="9">
        <v>1244801</v>
      </c>
    </row>
    <row r="14" spans="1:39" s="6" customFormat="1" ht="18.75" customHeight="1">
      <c r="A14" s="4" t="s">
        <v>78</v>
      </c>
      <c r="B14" s="8">
        <v>335312</v>
      </c>
      <c r="C14" s="8">
        <v>521527</v>
      </c>
      <c r="D14" s="8">
        <v>83</v>
      </c>
      <c r="E14" s="8">
        <v>5308</v>
      </c>
      <c r="F14" s="8">
        <v>4388</v>
      </c>
      <c r="G14" s="8">
        <v>416</v>
      </c>
      <c r="H14" s="8">
        <v>35</v>
      </c>
      <c r="I14" s="8">
        <v>77</v>
      </c>
      <c r="J14" s="8">
        <v>56</v>
      </c>
      <c r="K14" s="8">
        <v>54</v>
      </c>
      <c r="L14" s="8">
        <v>106</v>
      </c>
      <c r="M14" s="8">
        <v>1915</v>
      </c>
      <c r="N14" s="8">
        <v>80</v>
      </c>
      <c r="O14" s="8">
        <v>2532</v>
      </c>
      <c r="P14" s="8">
        <v>117</v>
      </c>
      <c r="Q14" s="8">
        <v>373595</v>
      </c>
      <c r="R14" s="8">
        <v>12414</v>
      </c>
      <c r="S14" s="8">
        <v>6</v>
      </c>
      <c r="T14" s="8">
        <v>399</v>
      </c>
      <c r="U14" s="8">
        <v>373</v>
      </c>
      <c r="V14" s="8">
        <v>17</v>
      </c>
      <c r="W14" s="8">
        <v>285</v>
      </c>
      <c r="X14" s="8">
        <v>214</v>
      </c>
      <c r="Y14" s="8">
        <v>0</v>
      </c>
      <c r="Z14" s="8">
        <v>558</v>
      </c>
      <c r="AA14" s="8">
        <v>5</v>
      </c>
      <c r="AB14" s="8">
        <f t="shared" si="0"/>
        <v>1259872</v>
      </c>
      <c r="AC14" s="8">
        <v>1155308</v>
      </c>
      <c r="AD14" s="8">
        <v>829</v>
      </c>
      <c r="AE14" s="8">
        <v>1049</v>
      </c>
      <c r="AF14" s="8">
        <v>196</v>
      </c>
      <c r="AG14" s="8">
        <v>185</v>
      </c>
      <c r="AH14" s="8">
        <v>123</v>
      </c>
      <c r="AI14" s="8">
        <v>0</v>
      </c>
      <c r="AJ14" s="8">
        <v>0</v>
      </c>
      <c r="AK14" s="8">
        <f t="shared" si="1"/>
        <v>1157690</v>
      </c>
      <c r="AL14" s="8">
        <v>2417562</v>
      </c>
      <c r="AM14" s="9">
        <v>1319129</v>
      </c>
    </row>
    <row r="15" spans="1:39" s="6" customFormat="1" ht="18.75" customHeight="1">
      <c r="A15" s="4" t="s">
        <v>79</v>
      </c>
      <c r="B15" s="8">
        <v>244844</v>
      </c>
      <c r="C15" s="8">
        <v>423674</v>
      </c>
      <c r="D15" s="8">
        <v>64</v>
      </c>
      <c r="E15" s="8">
        <v>4652</v>
      </c>
      <c r="F15" s="8">
        <v>2505</v>
      </c>
      <c r="G15" s="8">
        <v>1130</v>
      </c>
      <c r="H15" s="8">
        <v>62</v>
      </c>
      <c r="I15" s="8">
        <v>194</v>
      </c>
      <c r="J15" s="8">
        <v>36</v>
      </c>
      <c r="K15" s="8">
        <v>46</v>
      </c>
      <c r="L15" s="8">
        <v>87</v>
      </c>
      <c r="M15" s="8">
        <v>1748</v>
      </c>
      <c r="N15" s="8">
        <v>110</v>
      </c>
      <c r="O15" s="8">
        <v>2945</v>
      </c>
      <c r="P15" s="8">
        <v>354</v>
      </c>
      <c r="Q15" s="8">
        <v>529298</v>
      </c>
      <c r="R15" s="8">
        <v>4651</v>
      </c>
      <c r="S15" s="8">
        <v>38</v>
      </c>
      <c r="T15" s="8">
        <v>298</v>
      </c>
      <c r="U15" s="8">
        <v>201</v>
      </c>
      <c r="V15" s="8">
        <v>163</v>
      </c>
      <c r="W15" s="8">
        <v>485</v>
      </c>
      <c r="X15" s="8">
        <v>421</v>
      </c>
      <c r="Y15" s="8">
        <v>11</v>
      </c>
      <c r="Z15" s="8">
        <v>210</v>
      </c>
      <c r="AA15" s="8">
        <v>27</v>
      </c>
      <c r="AB15" s="8">
        <f t="shared" si="0"/>
        <v>1218254</v>
      </c>
      <c r="AC15" s="8">
        <v>1412285</v>
      </c>
      <c r="AD15" s="8">
        <v>156</v>
      </c>
      <c r="AE15" s="8">
        <v>167</v>
      </c>
      <c r="AF15" s="8">
        <v>484</v>
      </c>
      <c r="AG15" s="8">
        <v>150</v>
      </c>
      <c r="AH15" s="8">
        <v>64</v>
      </c>
      <c r="AI15" s="8">
        <v>0</v>
      </c>
      <c r="AJ15" s="8">
        <v>0</v>
      </c>
      <c r="AK15" s="8">
        <f t="shared" si="1"/>
        <v>1413306</v>
      </c>
      <c r="AL15" s="8">
        <v>2631560</v>
      </c>
      <c r="AM15" s="9">
        <v>711961</v>
      </c>
    </row>
    <row r="16" spans="1:39" s="6" customFormat="1" ht="18.75" customHeight="1">
      <c r="A16" s="4" t="s">
        <v>80</v>
      </c>
      <c r="B16" s="8">
        <v>233853</v>
      </c>
      <c r="C16" s="8">
        <v>458272</v>
      </c>
      <c r="D16" s="8">
        <v>151</v>
      </c>
      <c r="E16" s="8">
        <v>4563</v>
      </c>
      <c r="F16" s="8">
        <v>2093</v>
      </c>
      <c r="G16" s="8">
        <v>379</v>
      </c>
      <c r="H16" s="8">
        <v>52</v>
      </c>
      <c r="I16" s="8">
        <v>174</v>
      </c>
      <c r="J16" s="8">
        <v>24</v>
      </c>
      <c r="K16" s="8">
        <v>51</v>
      </c>
      <c r="L16" s="8">
        <v>141</v>
      </c>
      <c r="M16" s="8">
        <v>3655</v>
      </c>
      <c r="N16" s="8">
        <v>155</v>
      </c>
      <c r="O16" s="8">
        <v>4631</v>
      </c>
      <c r="P16" s="8">
        <v>147</v>
      </c>
      <c r="Q16" s="8">
        <v>482890</v>
      </c>
      <c r="R16" s="8">
        <v>2628</v>
      </c>
      <c r="S16" s="8">
        <v>89</v>
      </c>
      <c r="T16" s="8">
        <v>233</v>
      </c>
      <c r="U16" s="8">
        <v>196</v>
      </c>
      <c r="V16" s="8">
        <v>0</v>
      </c>
      <c r="W16" s="8">
        <v>53</v>
      </c>
      <c r="X16" s="8">
        <v>284</v>
      </c>
      <c r="Y16" s="8">
        <v>105</v>
      </c>
      <c r="Z16" s="8">
        <v>381</v>
      </c>
      <c r="AA16" s="8">
        <v>122</v>
      </c>
      <c r="AB16" s="8">
        <f t="shared" si="0"/>
        <v>1195322</v>
      </c>
      <c r="AC16" s="8">
        <v>448859</v>
      </c>
      <c r="AD16" s="8">
        <v>141</v>
      </c>
      <c r="AE16" s="8">
        <v>426</v>
      </c>
      <c r="AF16" s="8">
        <v>236</v>
      </c>
      <c r="AG16" s="8">
        <v>306</v>
      </c>
      <c r="AH16" s="8">
        <v>110</v>
      </c>
      <c r="AI16" s="8">
        <v>0</v>
      </c>
      <c r="AJ16" s="8">
        <v>0</v>
      </c>
      <c r="AK16" s="8">
        <f t="shared" si="1"/>
        <v>450078</v>
      </c>
      <c r="AL16" s="8">
        <v>1645400</v>
      </c>
      <c r="AM16" s="9">
        <v>824254</v>
      </c>
    </row>
    <row r="17" spans="1:39" s="6" customFormat="1" ht="18.75" customHeight="1">
      <c r="A17" s="4" t="s">
        <v>81</v>
      </c>
      <c r="B17" s="8">
        <v>246204</v>
      </c>
      <c r="C17" s="8">
        <v>441322</v>
      </c>
      <c r="D17" s="8">
        <v>40</v>
      </c>
      <c r="E17" s="8">
        <v>3778</v>
      </c>
      <c r="F17" s="8">
        <v>2138</v>
      </c>
      <c r="G17" s="8">
        <v>188</v>
      </c>
      <c r="H17" s="8">
        <v>87</v>
      </c>
      <c r="I17" s="8">
        <v>190</v>
      </c>
      <c r="J17" s="8">
        <v>11</v>
      </c>
      <c r="K17" s="8">
        <v>29</v>
      </c>
      <c r="L17" s="8">
        <v>69</v>
      </c>
      <c r="M17" s="8">
        <v>2307</v>
      </c>
      <c r="N17" s="8">
        <v>109</v>
      </c>
      <c r="O17" s="8">
        <v>2539</v>
      </c>
      <c r="P17" s="8">
        <v>411</v>
      </c>
      <c r="Q17" s="8">
        <v>413200</v>
      </c>
      <c r="R17" s="8">
        <v>2832</v>
      </c>
      <c r="S17" s="8">
        <v>0</v>
      </c>
      <c r="T17" s="8">
        <v>385</v>
      </c>
      <c r="U17" s="8">
        <v>244</v>
      </c>
      <c r="V17" s="8">
        <v>73</v>
      </c>
      <c r="W17" s="8">
        <v>419</v>
      </c>
      <c r="X17" s="8">
        <v>266</v>
      </c>
      <c r="Y17" s="8">
        <v>4</v>
      </c>
      <c r="Z17" s="8">
        <v>325</v>
      </c>
      <c r="AA17" s="8">
        <v>21</v>
      </c>
      <c r="AB17" s="8">
        <f t="shared" si="0"/>
        <v>1117191</v>
      </c>
      <c r="AC17" s="8">
        <v>596240</v>
      </c>
      <c r="AD17" s="8">
        <v>147</v>
      </c>
      <c r="AE17" s="8">
        <v>537</v>
      </c>
      <c r="AF17" s="8">
        <v>287</v>
      </c>
      <c r="AG17" s="8">
        <v>222</v>
      </c>
      <c r="AH17" s="8">
        <v>20</v>
      </c>
      <c r="AI17" s="8">
        <v>0</v>
      </c>
      <c r="AJ17" s="8">
        <v>0</v>
      </c>
      <c r="AK17" s="8">
        <f t="shared" si="1"/>
        <v>597453</v>
      </c>
      <c r="AL17" s="8">
        <v>1714644</v>
      </c>
      <c r="AM17" s="9">
        <v>889863</v>
      </c>
    </row>
    <row r="18" spans="1:39" s="6" customFormat="1" ht="18.75" customHeight="1">
      <c r="A18" s="4" t="s">
        <v>82</v>
      </c>
      <c r="B18" s="8">
        <v>197733</v>
      </c>
      <c r="C18" s="8">
        <v>381107</v>
      </c>
      <c r="D18" s="8">
        <v>14</v>
      </c>
      <c r="E18" s="8">
        <v>3729</v>
      </c>
      <c r="F18" s="8">
        <v>1436</v>
      </c>
      <c r="G18" s="8">
        <v>124</v>
      </c>
      <c r="H18" s="8">
        <v>25</v>
      </c>
      <c r="I18" s="8">
        <v>209</v>
      </c>
      <c r="J18" s="8">
        <v>0</v>
      </c>
      <c r="K18" s="8">
        <v>21</v>
      </c>
      <c r="L18" s="8">
        <v>46</v>
      </c>
      <c r="M18" s="8">
        <v>2247</v>
      </c>
      <c r="N18" s="8">
        <v>55</v>
      </c>
      <c r="O18" s="8">
        <v>2588</v>
      </c>
      <c r="P18" s="8">
        <v>634</v>
      </c>
      <c r="Q18" s="8">
        <v>454456</v>
      </c>
      <c r="R18" s="8">
        <v>1954</v>
      </c>
      <c r="S18" s="8">
        <v>6</v>
      </c>
      <c r="T18" s="8">
        <v>960</v>
      </c>
      <c r="U18" s="8">
        <v>60</v>
      </c>
      <c r="V18" s="8">
        <v>5</v>
      </c>
      <c r="W18" s="8">
        <v>357</v>
      </c>
      <c r="X18" s="8">
        <v>69</v>
      </c>
      <c r="Y18" s="8">
        <v>35</v>
      </c>
      <c r="Z18" s="8">
        <v>91</v>
      </c>
      <c r="AA18" s="8">
        <v>9</v>
      </c>
      <c r="AB18" s="8">
        <f t="shared" si="0"/>
        <v>1047970</v>
      </c>
      <c r="AC18" s="8">
        <v>570729</v>
      </c>
      <c r="AD18" s="8">
        <v>184</v>
      </c>
      <c r="AE18" s="8">
        <v>254</v>
      </c>
      <c r="AF18" s="8">
        <v>2127</v>
      </c>
      <c r="AG18" s="8">
        <v>133</v>
      </c>
      <c r="AH18" s="8">
        <v>59</v>
      </c>
      <c r="AI18" s="8">
        <v>0</v>
      </c>
      <c r="AJ18" s="8">
        <v>0</v>
      </c>
      <c r="AK18" s="8">
        <f t="shared" si="1"/>
        <v>573486</v>
      </c>
      <c r="AL18" s="8">
        <v>1621456</v>
      </c>
      <c r="AM18" s="9">
        <v>977035</v>
      </c>
    </row>
    <row r="19" spans="1:39" s="6" customFormat="1" ht="18.75" customHeight="1">
      <c r="A19" s="4" t="s">
        <v>83</v>
      </c>
      <c r="B19" s="8">
        <v>188551</v>
      </c>
      <c r="C19" s="8">
        <v>355869</v>
      </c>
      <c r="D19" s="8">
        <v>78</v>
      </c>
      <c r="E19" s="8">
        <v>4422</v>
      </c>
      <c r="F19" s="8">
        <v>1596</v>
      </c>
      <c r="G19" s="8">
        <v>255</v>
      </c>
      <c r="H19" s="8">
        <v>39</v>
      </c>
      <c r="I19" s="8">
        <v>40</v>
      </c>
      <c r="J19" s="8">
        <v>0</v>
      </c>
      <c r="K19" s="8">
        <v>32</v>
      </c>
      <c r="L19" s="8">
        <v>75</v>
      </c>
      <c r="M19" s="8">
        <v>1319</v>
      </c>
      <c r="N19" s="8">
        <v>105</v>
      </c>
      <c r="O19" s="8">
        <v>1836</v>
      </c>
      <c r="P19" s="8">
        <v>300</v>
      </c>
      <c r="Q19" s="8">
        <v>503778</v>
      </c>
      <c r="R19" s="8">
        <v>3401</v>
      </c>
      <c r="S19" s="8">
        <v>1538</v>
      </c>
      <c r="T19" s="8">
        <v>450</v>
      </c>
      <c r="U19" s="8">
        <v>27</v>
      </c>
      <c r="V19" s="8">
        <v>144</v>
      </c>
      <c r="W19" s="8">
        <v>576</v>
      </c>
      <c r="X19" s="8">
        <v>171</v>
      </c>
      <c r="Y19" s="8">
        <v>2</v>
      </c>
      <c r="Z19" s="8">
        <v>156</v>
      </c>
      <c r="AA19" s="8">
        <v>8</v>
      </c>
      <c r="AB19" s="8">
        <f t="shared" si="0"/>
        <v>1064768</v>
      </c>
      <c r="AC19" s="8">
        <v>815918</v>
      </c>
      <c r="AD19" s="8">
        <v>427</v>
      </c>
      <c r="AE19" s="8">
        <v>264</v>
      </c>
      <c r="AF19" s="8">
        <v>366</v>
      </c>
      <c r="AG19" s="8">
        <v>371</v>
      </c>
      <c r="AH19" s="8">
        <v>141</v>
      </c>
      <c r="AI19" s="8">
        <v>0</v>
      </c>
      <c r="AJ19" s="8">
        <v>0</v>
      </c>
      <c r="AK19" s="8">
        <f t="shared" si="1"/>
        <v>817487</v>
      </c>
      <c r="AL19" s="8">
        <v>1882255</v>
      </c>
      <c r="AM19" s="9">
        <v>1058100</v>
      </c>
    </row>
    <row r="20" spans="1:39" s="6" customFormat="1" ht="18.75" customHeight="1">
      <c r="A20" s="4" t="s">
        <v>84</v>
      </c>
      <c r="B20" s="8">
        <v>147637</v>
      </c>
      <c r="C20" s="8">
        <v>282911</v>
      </c>
      <c r="D20" s="8">
        <v>129</v>
      </c>
      <c r="E20" s="8">
        <v>2727</v>
      </c>
      <c r="F20" s="8">
        <v>1308</v>
      </c>
      <c r="G20" s="8">
        <v>178</v>
      </c>
      <c r="H20" s="8">
        <v>20</v>
      </c>
      <c r="I20" s="8">
        <v>55</v>
      </c>
      <c r="J20" s="8">
        <v>0</v>
      </c>
      <c r="K20" s="8">
        <v>39</v>
      </c>
      <c r="L20" s="8">
        <v>73</v>
      </c>
      <c r="M20" s="8">
        <v>1144</v>
      </c>
      <c r="N20" s="8">
        <v>94</v>
      </c>
      <c r="O20" s="8">
        <v>1670</v>
      </c>
      <c r="P20" s="8">
        <v>285</v>
      </c>
      <c r="Q20" s="8">
        <v>393272</v>
      </c>
      <c r="R20" s="8">
        <v>2164</v>
      </c>
      <c r="S20" s="8">
        <v>22</v>
      </c>
      <c r="T20" s="8">
        <v>288</v>
      </c>
      <c r="U20" s="8">
        <v>4</v>
      </c>
      <c r="V20" s="8">
        <v>73</v>
      </c>
      <c r="W20" s="8">
        <v>99</v>
      </c>
      <c r="X20" s="8">
        <v>198</v>
      </c>
      <c r="Y20" s="8">
        <v>3</v>
      </c>
      <c r="Z20" s="8">
        <v>6</v>
      </c>
      <c r="AA20" s="8">
        <v>4</v>
      </c>
      <c r="AB20" s="8">
        <f t="shared" si="0"/>
        <v>834403</v>
      </c>
      <c r="AC20" s="8">
        <v>1045090</v>
      </c>
      <c r="AD20" s="8">
        <v>335</v>
      </c>
      <c r="AE20" s="8">
        <v>403</v>
      </c>
      <c r="AF20" s="8">
        <v>102</v>
      </c>
      <c r="AG20" s="8">
        <v>448</v>
      </c>
      <c r="AH20" s="8">
        <v>167</v>
      </c>
      <c r="AI20" s="8">
        <v>0</v>
      </c>
      <c r="AJ20" s="8">
        <v>0</v>
      </c>
      <c r="AK20" s="8">
        <f t="shared" si="1"/>
        <v>1046545</v>
      </c>
      <c r="AL20" s="8">
        <v>1880948</v>
      </c>
      <c r="AM20" s="9">
        <v>890987</v>
      </c>
    </row>
    <row r="21" spans="1:39" s="6" customFormat="1" ht="18.75" customHeight="1">
      <c r="A21" s="4" t="s">
        <v>85</v>
      </c>
      <c r="B21" s="8">
        <v>182489</v>
      </c>
      <c r="C21" s="8">
        <v>328504</v>
      </c>
      <c r="D21" s="8">
        <v>59</v>
      </c>
      <c r="E21" s="8">
        <v>3764</v>
      </c>
      <c r="F21" s="8">
        <v>1517</v>
      </c>
      <c r="G21" s="8">
        <v>240</v>
      </c>
      <c r="H21" s="8">
        <v>40</v>
      </c>
      <c r="I21" s="8">
        <v>274</v>
      </c>
      <c r="J21" s="8">
        <v>0</v>
      </c>
      <c r="K21" s="8">
        <v>7</v>
      </c>
      <c r="L21" s="8">
        <v>34</v>
      </c>
      <c r="M21" s="8">
        <v>1242</v>
      </c>
      <c r="N21" s="8">
        <v>41</v>
      </c>
      <c r="O21" s="8">
        <v>1114</v>
      </c>
      <c r="P21" s="8">
        <v>503</v>
      </c>
      <c r="Q21" s="8">
        <v>402114</v>
      </c>
      <c r="R21" s="8">
        <v>4882</v>
      </c>
      <c r="S21" s="8">
        <v>37</v>
      </c>
      <c r="T21" s="8">
        <v>266</v>
      </c>
      <c r="U21" s="8">
        <v>37</v>
      </c>
      <c r="V21" s="8">
        <v>126</v>
      </c>
      <c r="W21" s="8">
        <v>525</v>
      </c>
      <c r="X21" s="8">
        <v>218</v>
      </c>
      <c r="Y21" s="8">
        <v>3</v>
      </c>
      <c r="Z21" s="8">
        <v>110</v>
      </c>
      <c r="AA21" s="8">
        <v>27</v>
      </c>
      <c r="AB21" s="8">
        <f t="shared" si="0"/>
        <v>928173</v>
      </c>
      <c r="AC21" s="8">
        <v>461867</v>
      </c>
      <c r="AD21" s="8">
        <v>360</v>
      </c>
      <c r="AE21" s="8">
        <v>280</v>
      </c>
      <c r="AF21" s="8">
        <v>211</v>
      </c>
      <c r="AG21" s="8">
        <v>479</v>
      </c>
      <c r="AH21" s="8">
        <v>171</v>
      </c>
      <c r="AI21" s="8">
        <v>0</v>
      </c>
      <c r="AJ21" s="8">
        <v>0</v>
      </c>
      <c r="AK21" s="8">
        <f t="shared" si="1"/>
        <v>463368</v>
      </c>
      <c r="AL21" s="8">
        <v>1391541</v>
      </c>
      <c r="AM21" s="9">
        <v>968452</v>
      </c>
    </row>
    <row r="22" spans="1:39" s="6" customFormat="1" ht="18.75" customHeight="1">
      <c r="A22" s="4" t="s">
        <v>86</v>
      </c>
      <c r="B22" s="8">
        <v>168232</v>
      </c>
      <c r="C22" s="8">
        <v>301494</v>
      </c>
      <c r="D22" s="8">
        <v>37</v>
      </c>
      <c r="E22" s="8">
        <v>4070</v>
      </c>
      <c r="F22" s="8">
        <v>1396</v>
      </c>
      <c r="G22" s="8">
        <v>377</v>
      </c>
      <c r="H22" s="8">
        <v>109</v>
      </c>
      <c r="I22" s="8">
        <v>89</v>
      </c>
      <c r="J22" s="8">
        <v>0</v>
      </c>
      <c r="K22" s="8">
        <v>8</v>
      </c>
      <c r="L22" s="8">
        <v>51</v>
      </c>
      <c r="M22" s="8">
        <v>1728</v>
      </c>
      <c r="N22" s="8">
        <v>53</v>
      </c>
      <c r="O22" s="8">
        <v>2318</v>
      </c>
      <c r="P22" s="8">
        <v>163</v>
      </c>
      <c r="Q22" s="8">
        <v>436643</v>
      </c>
      <c r="R22" s="8">
        <v>2205</v>
      </c>
      <c r="S22" s="8">
        <v>0</v>
      </c>
      <c r="T22" s="8">
        <v>350</v>
      </c>
      <c r="U22" s="8">
        <v>61</v>
      </c>
      <c r="V22" s="8">
        <v>147</v>
      </c>
      <c r="W22" s="8">
        <v>284</v>
      </c>
      <c r="X22" s="8">
        <v>82</v>
      </c>
      <c r="Y22" s="8">
        <v>58</v>
      </c>
      <c r="Z22" s="8">
        <v>67</v>
      </c>
      <c r="AA22" s="8">
        <v>108</v>
      </c>
      <c r="AB22" s="8">
        <f t="shared" si="0"/>
        <v>920130</v>
      </c>
      <c r="AC22" s="8">
        <v>540447</v>
      </c>
      <c r="AD22" s="8">
        <v>142</v>
      </c>
      <c r="AE22" s="8">
        <v>180</v>
      </c>
      <c r="AF22" s="8">
        <v>199</v>
      </c>
      <c r="AG22" s="8">
        <v>554</v>
      </c>
      <c r="AH22" s="8">
        <v>77</v>
      </c>
      <c r="AI22" s="8">
        <v>0</v>
      </c>
      <c r="AJ22" s="8">
        <v>0</v>
      </c>
      <c r="AK22" s="8">
        <f t="shared" si="1"/>
        <v>541599</v>
      </c>
      <c r="AL22" s="8">
        <v>1461729</v>
      </c>
      <c r="AM22" s="9">
        <v>1052216</v>
      </c>
    </row>
    <row r="23" spans="1:39" s="6" customFormat="1" ht="18.75" customHeight="1">
      <c r="A23" s="4" t="s">
        <v>87</v>
      </c>
      <c r="B23" s="8">
        <v>192072</v>
      </c>
      <c r="C23" s="8">
        <v>353472</v>
      </c>
      <c r="D23" s="8">
        <v>0</v>
      </c>
      <c r="E23" s="8">
        <v>3996</v>
      </c>
      <c r="F23" s="8">
        <v>1133</v>
      </c>
      <c r="G23" s="8">
        <v>187</v>
      </c>
      <c r="H23" s="8">
        <v>6</v>
      </c>
      <c r="I23" s="8">
        <v>128</v>
      </c>
      <c r="J23" s="8">
        <v>2</v>
      </c>
      <c r="K23" s="8">
        <v>12</v>
      </c>
      <c r="L23" s="8">
        <v>58</v>
      </c>
      <c r="M23" s="8">
        <v>954</v>
      </c>
      <c r="N23" s="8">
        <v>103</v>
      </c>
      <c r="O23" s="8">
        <v>1495</v>
      </c>
      <c r="P23" s="8">
        <v>47</v>
      </c>
      <c r="Q23" s="8">
        <v>472866</v>
      </c>
      <c r="R23" s="8">
        <v>2606</v>
      </c>
      <c r="S23" s="8">
        <v>110</v>
      </c>
      <c r="T23" s="8">
        <v>245</v>
      </c>
      <c r="U23" s="8">
        <v>239</v>
      </c>
      <c r="V23" s="8">
        <v>97</v>
      </c>
      <c r="W23" s="8">
        <v>0</v>
      </c>
      <c r="X23" s="8">
        <v>40</v>
      </c>
      <c r="Y23" s="8">
        <v>12</v>
      </c>
      <c r="Z23" s="8">
        <v>179</v>
      </c>
      <c r="AA23" s="8">
        <v>88</v>
      </c>
      <c r="AB23" s="8">
        <f t="shared" si="0"/>
        <v>1030147</v>
      </c>
      <c r="AC23" s="8">
        <v>766697</v>
      </c>
      <c r="AD23" s="8">
        <v>332</v>
      </c>
      <c r="AE23" s="8">
        <v>142</v>
      </c>
      <c r="AF23" s="8">
        <v>166</v>
      </c>
      <c r="AG23" s="8">
        <v>237</v>
      </c>
      <c r="AH23" s="8">
        <v>533</v>
      </c>
      <c r="AI23" s="8">
        <v>0</v>
      </c>
      <c r="AJ23" s="8">
        <v>0</v>
      </c>
      <c r="AK23" s="8">
        <f t="shared" si="1"/>
        <v>768107</v>
      </c>
      <c r="AL23" s="8">
        <v>1798254</v>
      </c>
      <c r="AM23" s="9">
        <v>1117794</v>
      </c>
    </row>
    <row r="24" spans="1:39" ht="18.75">
      <c r="A24" s="7" t="s">
        <v>88</v>
      </c>
      <c r="B24" s="10">
        <v>5356241</v>
      </c>
      <c r="C24" s="10">
        <v>9267236</v>
      </c>
      <c r="D24" s="10">
        <v>1086</v>
      </c>
      <c r="E24" s="10">
        <v>100882</v>
      </c>
      <c r="F24" s="10">
        <v>56774</v>
      </c>
      <c r="G24" s="10">
        <v>7645</v>
      </c>
      <c r="H24" s="10">
        <v>1085</v>
      </c>
      <c r="I24" s="10">
        <v>2373</v>
      </c>
      <c r="J24" s="10">
        <v>2524</v>
      </c>
      <c r="K24" s="10">
        <v>963</v>
      </c>
      <c r="L24" s="10">
        <v>1916</v>
      </c>
      <c r="M24" s="10">
        <v>58603</v>
      </c>
      <c r="N24" s="10">
        <v>3457</v>
      </c>
      <c r="O24" s="10">
        <v>64027</v>
      </c>
      <c r="P24" s="10">
        <v>4138</v>
      </c>
      <c r="Q24" s="10">
        <v>10567824</v>
      </c>
      <c r="R24" s="10">
        <v>94334</v>
      </c>
      <c r="S24" s="10">
        <v>2404</v>
      </c>
      <c r="T24" s="10">
        <v>7797</v>
      </c>
      <c r="U24" s="10">
        <v>3665</v>
      </c>
      <c r="V24" s="10">
        <v>2349</v>
      </c>
      <c r="W24" s="10">
        <v>6862</v>
      </c>
      <c r="X24" s="10">
        <v>4226</v>
      </c>
      <c r="Y24" s="10">
        <v>2036</v>
      </c>
      <c r="Z24" s="10">
        <v>4986</v>
      </c>
      <c r="AA24" s="10">
        <v>1234</v>
      </c>
      <c r="AB24" s="10">
        <f>SUM(AB3:AB23)</f>
        <v>25626667</v>
      </c>
      <c r="AC24" s="10">
        <v>20968130</v>
      </c>
      <c r="AD24" s="10">
        <v>11397</v>
      </c>
      <c r="AE24" s="10">
        <v>12182</v>
      </c>
      <c r="AF24" s="10">
        <v>8831</v>
      </c>
      <c r="AG24" s="10">
        <v>6173</v>
      </c>
      <c r="AH24" s="10">
        <v>2327</v>
      </c>
      <c r="AI24" s="10">
        <v>0</v>
      </c>
      <c r="AJ24" s="10">
        <v>0</v>
      </c>
      <c r="AK24" s="10">
        <f>SUM(AK3:AK23)</f>
        <v>21009040</v>
      </c>
      <c r="AL24" s="10">
        <v>46635707</v>
      </c>
      <c r="AM24" s="2"/>
    </row>
    <row r="25" spans="1:39" ht="18.75">
      <c r="A25" s="12" t="s">
        <v>89</v>
      </c>
      <c r="B25" s="25">
        <v>11.49</v>
      </c>
      <c r="C25" s="25">
        <v>19.869999999999997</v>
      </c>
      <c r="D25" s="25">
        <v>0</v>
      </c>
      <c r="E25" s="25">
        <v>0.22</v>
      </c>
      <c r="F25" s="25">
        <v>0.12</v>
      </c>
      <c r="G25" s="25">
        <v>0.02</v>
      </c>
      <c r="H25" s="25">
        <v>0</v>
      </c>
      <c r="I25" s="25">
        <v>0.01</v>
      </c>
      <c r="J25" s="25">
        <v>0.01</v>
      </c>
      <c r="K25" s="25">
        <v>0</v>
      </c>
      <c r="L25" s="25">
        <v>0</v>
      </c>
      <c r="M25" s="25">
        <v>0.13</v>
      </c>
      <c r="N25" s="25">
        <v>0.01</v>
      </c>
      <c r="O25" s="25">
        <v>0.13999999999999999</v>
      </c>
      <c r="P25" s="25">
        <v>0.01</v>
      </c>
      <c r="Q25" s="25">
        <v>22.66</v>
      </c>
      <c r="R25" s="25">
        <v>0.2</v>
      </c>
      <c r="S25" s="25">
        <v>0.01</v>
      </c>
      <c r="T25" s="25">
        <v>0.02</v>
      </c>
      <c r="U25" s="25">
        <v>0.01</v>
      </c>
      <c r="V25" s="25">
        <v>0.01</v>
      </c>
      <c r="W25" s="25">
        <v>0.01</v>
      </c>
      <c r="X25" s="25">
        <v>0.01</v>
      </c>
      <c r="Y25" s="25">
        <v>0</v>
      </c>
      <c r="Z25" s="25">
        <v>0.01</v>
      </c>
      <c r="AA25" s="25">
        <v>0</v>
      </c>
      <c r="AB25" s="11">
        <f>ROUND(IF(AL24=0,0,AB24/AL24),4)*100</f>
        <v>54.949999999999996</v>
      </c>
      <c r="AC25" s="11">
        <v>44.96</v>
      </c>
      <c r="AD25" s="11">
        <v>0.02</v>
      </c>
      <c r="AE25" s="11">
        <v>0.03</v>
      </c>
      <c r="AF25" s="11">
        <v>0.02</v>
      </c>
      <c r="AG25" s="11">
        <v>0.01</v>
      </c>
      <c r="AH25" s="11">
        <v>0</v>
      </c>
      <c r="AI25" s="11">
        <v>0</v>
      </c>
      <c r="AJ25" s="11">
        <v>0</v>
      </c>
      <c r="AK25" s="11">
        <f>ROUND(IF(AL24=0,0,AK24/AL24),4)*100</f>
        <v>45.050000000000004</v>
      </c>
      <c r="AL25" s="11">
        <v>100</v>
      </c>
      <c r="AM25" s="3"/>
    </row>
    <row r="26" spans="1:37" ht="16.5">
      <c r="A26" s="13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</row>
    <row r="27" spans="1:33" ht="16.5">
      <c r="A27" s="53" t="s">
        <v>20</v>
      </c>
      <c r="B27" s="54"/>
      <c r="AE27" s="5"/>
      <c r="AF27" s="5"/>
      <c r="AG27" s="5"/>
    </row>
    <row r="28" spans="1:39" ht="16.5" customHeight="1">
      <c r="A28" s="41" t="s">
        <v>21</v>
      </c>
      <c r="B28" s="34" t="s">
        <v>22</v>
      </c>
      <c r="C28" s="45" t="s">
        <v>23</v>
      </c>
      <c r="D28" s="47" t="s">
        <v>24</v>
      </c>
      <c r="E28" s="34" t="s">
        <v>4</v>
      </c>
      <c r="F28" s="34" t="s">
        <v>5</v>
      </c>
      <c r="G28" s="30" t="s">
        <v>25</v>
      </c>
      <c r="H28" s="30" t="s">
        <v>26</v>
      </c>
      <c r="I28" s="30" t="s">
        <v>57</v>
      </c>
      <c r="J28" s="30" t="s">
        <v>59</v>
      </c>
      <c r="K28" s="30" t="s">
        <v>60</v>
      </c>
      <c r="L28" s="30" t="s">
        <v>44</v>
      </c>
      <c r="M28" s="30" t="s">
        <v>50</v>
      </c>
      <c r="N28" s="30" t="s">
        <v>51</v>
      </c>
      <c r="O28" s="30" t="s">
        <v>58</v>
      </c>
      <c r="P28" s="30" t="s">
        <v>62</v>
      </c>
      <c r="Q28" s="30" t="s">
        <v>27</v>
      </c>
      <c r="R28" s="30" t="s">
        <v>42</v>
      </c>
      <c r="S28" s="30" t="s">
        <v>28</v>
      </c>
      <c r="T28" s="30" t="s">
        <v>29</v>
      </c>
      <c r="U28" s="30" t="s">
        <v>56</v>
      </c>
      <c r="V28" s="30" t="s">
        <v>39</v>
      </c>
      <c r="W28" s="30" t="s">
        <v>40</v>
      </c>
      <c r="X28" s="32" t="s">
        <v>48</v>
      </c>
      <c r="Y28" s="32" t="s">
        <v>49</v>
      </c>
      <c r="Z28" s="32" t="s">
        <v>54</v>
      </c>
      <c r="AA28" s="32" t="s">
        <v>55</v>
      </c>
      <c r="AB28" s="51" t="s">
        <v>30</v>
      </c>
      <c r="AC28" s="34" t="s">
        <v>31</v>
      </c>
      <c r="AD28" s="34" t="s">
        <v>32</v>
      </c>
      <c r="AE28" s="34" t="s">
        <v>33</v>
      </c>
      <c r="AF28" s="34" t="s">
        <v>34</v>
      </c>
      <c r="AG28" s="38" t="s">
        <v>43</v>
      </c>
      <c r="AH28" s="30" t="s">
        <v>35</v>
      </c>
      <c r="AI28" s="30" t="s">
        <v>45</v>
      </c>
      <c r="AJ28" s="30" t="s">
        <v>46</v>
      </c>
      <c r="AK28" s="34" t="s">
        <v>36</v>
      </c>
      <c r="AL28" s="34" t="s">
        <v>37</v>
      </c>
      <c r="AM28" s="43" t="s">
        <v>38</v>
      </c>
    </row>
    <row r="29" spans="1:39" ht="46.5" customHeight="1">
      <c r="A29" s="42"/>
      <c r="B29" s="35"/>
      <c r="C29" s="46"/>
      <c r="D29" s="48"/>
      <c r="E29" s="35"/>
      <c r="F29" s="35"/>
      <c r="G29" s="31"/>
      <c r="H29" s="31"/>
      <c r="I29" s="36"/>
      <c r="J29" s="36"/>
      <c r="K29" s="36" t="s">
        <v>61</v>
      </c>
      <c r="L29" s="36"/>
      <c r="M29" s="36"/>
      <c r="N29" s="36"/>
      <c r="O29" s="36"/>
      <c r="P29" s="36"/>
      <c r="Q29" s="37"/>
      <c r="R29" s="31"/>
      <c r="S29" s="37"/>
      <c r="T29" s="37"/>
      <c r="U29" s="36"/>
      <c r="V29" s="31"/>
      <c r="W29" s="31"/>
      <c r="X29" s="33"/>
      <c r="Y29" s="33"/>
      <c r="Z29" s="33"/>
      <c r="AA29" s="33"/>
      <c r="AB29" s="52"/>
      <c r="AC29" s="35"/>
      <c r="AD29" s="35"/>
      <c r="AE29" s="35"/>
      <c r="AF29" s="35"/>
      <c r="AG29" s="49"/>
      <c r="AH29" s="31"/>
      <c r="AI29" s="31"/>
      <c r="AJ29" s="31"/>
      <c r="AK29" s="35"/>
      <c r="AL29" s="35"/>
      <c r="AM29" s="44"/>
    </row>
    <row r="30" spans="1:39" ht="18.75">
      <c r="A30" s="22" t="s">
        <v>64</v>
      </c>
      <c r="B30" s="14">
        <v>241653</v>
      </c>
      <c r="C30" s="14">
        <v>343921</v>
      </c>
      <c r="D30" s="14">
        <v>112</v>
      </c>
      <c r="E30" s="14">
        <v>4742</v>
      </c>
      <c r="F30" s="14">
        <v>1882</v>
      </c>
      <c r="G30" s="14">
        <v>458</v>
      </c>
      <c r="H30" s="14">
        <v>67</v>
      </c>
      <c r="I30" s="14">
        <v>853</v>
      </c>
      <c r="J30" s="14">
        <v>509</v>
      </c>
      <c r="K30" s="14">
        <v>169</v>
      </c>
      <c r="L30" s="14">
        <v>104</v>
      </c>
      <c r="M30" s="14">
        <v>3920</v>
      </c>
      <c r="N30" s="14">
        <v>404</v>
      </c>
      <c r="O30" s="14">
        <v>2179</v>
      </c>
      <c r="P30" s="14">
        <v>482</v>
      </c>
      <c r="Q30" s="14">
        <v>236111</v>
      </c>
      <c r="R30" s="14">
        <v>4083</v>
      </c>
      <c r="S30" s="14">
        <v>172</v>
      </c>
      <c r="T30" s="19">
        <v>391</v>
      </c>
      <c r="U30" s="19">
        <v>74</v>
      </c>
      <c r="V30" s="19">
        <v>65</v>
      </c>
      <c r="W30" s="19">
        <v>301</v>
      </c>
      <c r="X30" s="19">
        <v>100</v>
      </c>
      <c r="Y30" s="19">
        <v>96</v>
      </c>
      <c r="Z30" s="19">
        <v>136</v>
      </c>
      <c r="AA30" s="19">
        <v>66</v>
      </c>
      <c r="AB30" s="14">
        <v>843047</v>
      </c>
      <c r="AC30" s="14">
        <v>1093612</v>
      </c>
      <c r="AD30" s="14">
        <v>218</v>
      </c>
      <c r="AE30" s="14">
        <v>375</v>
      </c>
      <c r="AF30" s="14">
        <v>606</v>
      </c>
      <c r="AG30" s="14">
        <v>668</v>
      </c>
      <c r="AH30" s="14">
        <v>76</v>
      </c>
      <c r="AI30" s="14">
        <v>0</v>
      </c>
      <c r="AJ30" s="14">
        <v>0</v>
      </c>
      <c r="AK30" s="21">
        <v>1095555</v>
      </c>
      <c r="AL30" s="21">
        <v>1938601</v>
      </c>
      <c r="AM30" s="18">
        <v>1113040</v>
      </c>
    </row>
    <row r="31" spans="1:39" ht="18.75">
      <c r="A31" s="22" t="s">
        <v>63</v>
      </c>
      <c r="B31" s="14">
        <v>221579</v>
      </c>
      <c r="C31" s="14">
        <v>334328</v>
      </c>
      <c r="D31" s="14">
        <v>105</v>
      </c>
      <c r="E31" s="14">
        <v>3243</v>
      </c>
      <c r="F31" s="14">
        <v>2153</v>
      </c>
      <c r="G31" s="14">
        <v>305</v>
      </c>
      <c r="H31" s="14">
        <v>107</v>
      </c>
      <c r="I31" s="14">
        <v>887</v>
      </c>
      <c r="J31" s="14">
        <v>56</v>
      </c>
      <c r="K31" s="14">
        <v>61</v>
      </c>
      <c r="L31" s="14">
        <v>117</v>
      </c>
      <c r="M31" s="14">
        <v>3768</v>
      </c>
      <c r="N31" s="14">
        <v>380</v>
      </c>
      <c r="O31" s="14">
        <v>3510</v>
      </c>
      <c r="P31" s="14">
        <v>365</v>
      </c>
      <c r="Q31" s="14">
        <v>242048</v>
      </c>
      <c r="R31" s="14">
        <v>4548</v>
      </c>
      <c r="S31" s="14">
        <v>169</v>
      </c>
      <c r="T31" s="19">
        <v>358</v>
      </c>
      <c r="U31" s="19">
        <v>135</v>
      </c>
      <c r="V31" s="19">
        <v>70</v>
      </c>
      <c r="W31" s="19">
        <v>439</v>
      </c>
      <c r="X31" s="19">
        <v>232</v>
      </c>
      <c r="Y31" s="19">
        <v>170</v>
      </c>
      <c r="Z31" s="19">
        <v>203</v>
      </c>
      <c r="AA31" s="19">
        <v>151</v>
      </c>
      <c r="AB31" s="14">
        <v>819485</v>
      </c>
      <c r="AC31" s="14">
        <v>923077</v>
      </c>
      <c r="AD31" s="14">
        <v>188</v>
      </c>
      <c r="AE31" s="14">
        <v>374</v>
      </c>
      <c r="AF31" s="14">
        <v>762</v>
      </c>
      <c r="AG31" s="14">
        <v>652</v>
      </c>
      <c r="AH31" s="14">
        <v>160</v>
      </c>
      <c r="AI31" s="14">
        <v>0</v>
      </c>
      <c r="AJ31" s="14">
        <v>0</v>
      </c>
      <c r="AK31" s="19">
        <v>925212</v>
      </c>
      <c r="AL31" s="19">
        <v>1744697</v>
      </c>
      <c r="AM31" s="18">
        <v>968993</v>
      </c>
    </row>
    <row r="32" spans="1:39" ht="18.75">
      <c r="A32" s="29" t="s">
        <v>65</v>
      </c>
      <c r="B32" s="14">
        <v>198475</v>
      </c>
      <c r="C32" s="14">
        <v>318102</v>
      </c>
      <c r="D32" s="14">
        <v>110</v>
      </c>
      <c r="E32" s="14">
        <v>3282</v>
      </c>
      <c r="F32" s="14">
        <v>1929</v>
      </c>
      <c r="G32" s="14">
        <v>277</v>
      </c>
      <c r="H32" s="14">
        <v>118</v>
      </c>
      <c r="I32" s="14">
        <v>597</v>
      </c>
      <c r="J32" s="14">
        <v>70</v>
      </c>
      <c r="K32" s="14">
        <v>92</v>
      </c>
      <c r="L32" s="14">
        <v>119</v>
      </c>
      <c r="M32" s="14">
        <v>4689</v>
      </c>
      <c r="N32" s="14">
        <v>222</v>
      </c>
      <c r="O32" s="14">
        <v>5448</v>
      </c>
      <c r="P32" s="14">
        <v>363</v>
      </c>
      <c r="Q32" s="14">
        <v>202842</v>
      </c>
      <c r="R32" s="14">
        <v>3430</v>
      </c>
      <c r="S32" s="14">
        <v>174</v>
      </c>
      <c r="T32" s="19">
        <v>400</v>
      </c>
      <c r="U32" s="19">
        <v>104</v>
      </c>
      <c r="V32" s="19">
        <v>73</v>
      </c>
      <c r="W32" s="19">
        <v>573</v>
      </c>
      <c r="X32" s="19">
        <v>238</v>
      </c>
      <c r="Y32" s="19">
        <v>172</v>
      </c>
      <c r="Z32" s="19">
        <v>181</v>
      </c>
      <c r="AA32" s="19">
        <v>124</v>
      </c>
      <c r="AB32" s="14">
        <v>742204</v>
      </c>
      <c r="AC32" s="14">
        <v>899599</v>
      </c>
      <c r="AD32" s="14">
        <v>303</v>
      </c>
      <c r="AE32" s="14">
        <v>669</v>
      </c>
      <c r="AF32" s="14">
        <v>520</v>
      </c>
      <c r="AG32" s="14">
        <v>624</v>
      </c>
      <c r="AH32" s="14">
        <v>115</v>
      </c>
      <c r="AI32" s="14">
        <v>0</v>
      </c>
      <c r="AJ32" s="14">
        <v>0</v>
      </c>
      <c r="AK32" s="19">
        <v>901831</v>
      </c>
      <c r="AL32" s="19">
        <v>1644035</v>
      </c>
      <c r="AM32" s="18">
        <v>1062484</v>
      </c>
    </row>
    <row r="33" spans="1:39" ht="18.75">
      <c r="A33" s="22" t="s">
        <v>66</v>
      </c>
      <c r="B33" s="14">
        <v>163822</v>
      </c>
      <c r="C33" s="14">
        <v>249501</v>
      </c>
      <c r="D33" s="14">
        <v>69</v>
      </c>
      <c r="E33" s="14">
        <v>3498</v>
      </c>
      <c r="F33" s="14">
        <v>1930</v>
      </c>
      <c r="G33" s="14">
        <v>255</v>
      </c>
      <c r="H33" s="14">
        <v>142</v>
      </c>
      <c r="I33" s="14">
        <v>551</v>
      </c>
      <c r="J33" s="14">
        <v>57</v>
      </c>
      <c r="K33" s="14">
        <v>86</v>
      </c>
      <c r="L33" s="14">
        <v>120</v>
      </c>
      <c r="M33" s="14">
        <v>2233</v>
      </c>
      <c r="N33" s="14">
        <v>115</v>
      </c>
      <c r="O33" s="14">
        <v>3520</v>
      </c>
      <c r="P33" s="14">
        <v>289</v>
      </c>
      <c r="Q33" s="14">
        <v>381331</v>
      </c>
      <c r="R33" s="14">
        <v>3177</v>
      </c>
      <c r="S33" s="14">
        <v>153</v>
      </c>
      <c r="T33" s="19">
        <v>322</v>
      </c>
      <c r="U33" s="19">
        <v>119</v>
      </c>
      <c r="V33" s="19">
        <v>103</v>
      </c>
      <c r="W33" s="19">
        <v>385</v>
      </c>
      <c r="X33" s="19">
        <v>122</v>
      </c>
      <c r="Y33" s="19">
        <v>120</v>
      </c>
      <c r="Z33" s="19">
        <v>200</v>
      </c>
      <c r="AA33" s="19">
        <v>145</v>
      </c>
      <c r="AB33" s="14">
        <v>812367</v>
      </c>
      <c r="AC33" s="14">
        <v>841431</v>
      </c>
      <c r="AD33" s="14">
        <v>347</v>
      </c>
      <c r="AE33" s="14">
        <v>470</v>
      </c>
      <c r="AF33" s="14">
        <v>610</v>
      </c>
      <c r="AG33" s="14">
        <v>597</v>
      </c>
      <c r="AH33" s="14">
        <v>141</v>
      </c>
      <c r="AI33" s="14">
        <v>0</v>
      </c>
      <c r="AJ33" s="14">
        <v>0</v>
      </c>
      <c r="AK33" s="19">
        <v>843595</v>
      </c>
      <c r="AL33" s="19">
        <v>1655963</v>
      </c>
      <c r="AM33" s="18">
        <v>1186404</v>
      </c>
    </row>
    <row r="34" spans="1:39" ht="18.75">
      <c r="A34" s="29" t="s">
        <v>90</v>
      </c>
      <c r="B34" s="14">
        <v>255059</v>
      </c>
      <c r="C34" s="14">
        <v>441297</v>
      </c>
      <c r="D34" s="14">
        <v>52</v>
      </c>
      <c r="E34" s="14">
        <v>4804</v>
      </c>
      <c r="F34" s="14">
        <v>2704</v>
      </c>
      <c r="G34" s="14">
        <v>364</v>
      </c>
      <c r="H34" s="14">
        <v>52</v>
      </c>
      <c r="I34" s="14">
        <v>113</v>
      </c>
      <c r="J34" s="14">
        <v>120</v>
      </c>
      <c r="K34" s="14">
        <v>46</v>
      </c>
      <c r="L34" s="14">
        <v>91</v>
      </c>
      <c r="M34" s="14">
        <v>2791</v>
      </c>
      <c r="N34" s="14">
        <v>165</v>
      </c>
      <c r="O34" s="14">
        <v>3049</v>
      </c>
      <c r="P34" s="14">
        <v>197</v>
      </c>
      <c r="Q34" s="14">
        <v>503230</v>
      </c>
      <c r="R34" s="14">
        <v>4492</v>
      </c>
      <c r="S34" s="14">
        <v>114</v>
      </c>
      <c r="T34" s="19">
        <v>371</v>
      </c>
      <c r="U34" s="19">
        <v>175</v>
      </c>
      <c r="V34" s="19">
        <v>112</v>
      </c>
      <c r="W34" s="19">
        <v>327</v>
      </c>
      <c r="X34" s="19">
        <v>201</v>
      </c>
      <c r="Y34" s="19">
        <v>97</v>
      </c>
      <c r="Z34" s="19">
        <v>237</v>
      </c>
      <c r="AA34" s="19">
        <v>59</v>
      </c>
      <c r="AB34" s="14">
        <v>1220317</v>
      </c>
      <c r="AC34" s="14">
        <v>998482</v>
      </c>
      <c r="AD34" s="14">
        <v>543</v>
      </c>
      <c r="AE34" s="14">
        <v>580</v>
      </c>
      <c r="AF34" s="14">
        <v>421</v>
      </c>
      <c r="AG34" s="14">
        <v>294</v>
      </c>
      <c r="AH34" s="14">
        <v>111</v>
      </c>
      <c r="AI34" s="14">
        <v>0</v>
      </c>
      <c r="AJ34" s="14">
        <v>0</v>
      </c>
      <c r="AK34" s="19">
        <v>1000430</v>
      </c>
      <c r="AL34" s="19">
        <v>2220748</v>
      </c>
      <c r="AM34" s="18">
        <v>1139339</v>
      </c>
    </row>
    <row r="35" spans="1:39" ht="18.75">
      <c r="A35" s="23" t="s">
        <v>47</v>
      </c>
      <c r="B35" s="20">
        <v>216304</v>
      </c>
      <c r="C35" s="20">
        <v>339270</v>
      </c>
      <c r="D35" s="20">
        <v>88</v>
      </c>
      <c r="E35" s="20">
        <v>3964</v>
      </c>
      <c r="F35" s="20">
        <v>2121</v>
      </c>
      <c r="G35" s="20">
        <v>334</v>
      </c>
      <c r="H35" s="20">
        <v>96</v>
      </c>
      <c r="I35" s="20">
        <v>574</v>
      </c>
      <c r="J35" s="20">
        <v>169</v>
      </c>
      <c r="K35" s="20">
        <v>92</v>
      </c>
      <c r="L35" s="20">
        <v>110</v>
      </c>
      <c r="M35" s="15">
        <v>3490</v>
      </c>
      <c r="N35" s="15">
        <v>248</v>
      </c>
      <c r="O35" s="15">
        <v>3578</v>
      </c>
      <c r="P35" s="15">
        <v>337</v>
      </c>
      <c r="Q35" s="20">
        <v>317310</v>
      </c>
      <c r="R35" s="20">
        <v>3905</v>
      </c>
      <c r="S35" s="15">
        <v>155</v>
      </c>
      <c r="T35" s="20">
        <v>370</v>
      </c>
      <c r="U35" s="20">
        <v>121</v>
      </c>
      <c r="V35" s="20">
        <v>85</v>
      </c>
      <c r="W35" s="20">
        <v>405</v>
      </c>
      <c r="X35" s="20">
        <v>177</v>
      </c>
      <c r="Y35" s="20">
        <v>129</v>
      </c>
      <c r="Z35" s="20">
        <v>191</v>
      </c>
      <c r="AA35" s="20">
        <v>105</v>
      </c>
      <c r="AB35" s="15">
        <v>893730</v>
      </c>
      <c r="AC35" s="15">
        <v>953881</v>
      </c>
      <c r="AD35" s="15">
        <v>331</v>
      </c>
      <c r="AE35" s="15">
        <v>507</v>
      </c>
      <c r="AF35" s="15">
        <v>567</v>
      </c>
      <c r="AG35" s="15">
        <v>559</v>
      </c>
      <c r="AH35" s="15">
        <v>117</v>
      </c>
      <c r="AI35" s="15">
        <v>0</v>
      </c>
      <c r="AJ35" s="15">
        <v>0</v>
      </c>
      <c r="AK35" s="15">
        <v>955963</v>
      </c>
      <c r="AL35" s="15">
        <v>1849693</v>
      </c>
      <c r="AM35" s="24">
        <v>1102107</v>
      </c>
    </row>
    <row r="36" spans="1:39" ht="18.75">
      <c r="A36" s="17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</row>
    <row r="37" spans="2:38" ht="16.5"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</row>
    <row r="38" spans="2:38" ht="16.5"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</row>
    <row r="39" spans="2:38" ht="16.5"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</row>
    <row r="113" ht="16.5" hidden="1"/>
    <row r="133" ht="16.5" hidden="1"/>
    <row r="134" ht="19.5" customHeight="1" hidden="1"/>
    <row r="135" ht="19.5" customHeight="1" hidden="1"/>
    <row r="136" ht="16.5" hidden="1"/>
    <row r="137" ht="16.5" hidden="1"/>
    <row r="138" ht="16.5" hidden="1"/>
    <row r="139" ht="16.5" hidden="1"/>
    <row r="140" ht="16.5" hidden="1"/>
    <row r="141" ht="16.5" hidden="1"/>
    <row r="142" ht="16.5" hidden="1"/>
    <row r="143" ht="16.5" hidden="1"/>
    <row r="144" ht="16.5" hidden="1"/>
    <row r="145" ht="16.5" hidden="1"/>
    <row r="146" ht="16.5" hidden="1"/>
    <row r="147" ht="16.5" hidden="1"/>
    <row r="148" ht="16.5" hidden="1"/>
    <row r="149" ht="16.5" hidden="1"/>
    <row r="150" ht="16.5" hidden="1"/>
    <row r="151" ht="16.5" hidden="1"/>
    <row r="152" ht="16.5" hidden="1"/>
    <row r="153" ht="16.5" hidden="1"/>
    <row r="154" ht="16.5" hidden="1"/>
    <row r="155" ht="16.5" hidden="1"/>
    <row r="156" ht="16.5" hidden="1"/>
    <row r="157" ht="16.5" hidden="1"/>
    <row r="158" ht="16.5" hidden="1"/>
    <row r="159" ht="16.5" hidden="1"/>
    <row r="160" ht="16.5" hidden="1"/>
    <row r="161" ht="16.5" hidden="1"/>
    <row r="162" ht="16.5" hidden="1"/>
    <row r="163" ht="16.5" hidden="1"/>
    <row r="164" ht="16.5" hidden="1"/>
    <row r="165" ht="18.75" customHeight="1" hidden="1"/>
    <row r="166" ht="18.75" customHeight="1" hidden="1"/>
    <row r="167" ht="18.75" customHeight="1" hidden="1"/>
    <row r="168" ht="18.75" customHeight="1" hidden="1"/>
    <row r="169" ht="18.75" customHeight="1" hidden="1"/>
    <row r="170" ht="18.75" customHeight="1" hidden="1"/>
    <row r="171" ht="19.5" customHeight="1" hidden="1"/>
    <row r="172" ht="19.5" customHeight="1" hidden="1"/>
    <row r="173" ht="19.5" customHeight="1" hidden="1"/>
    <row r="174" ht="19.5" customHeight="1" hidden="1"/>
    <row r="175" ht="19.5" customHeight="1" hidden="1"/>
    <row r="176" ht="19.5" customHeight="1" hidden="1"/>
  </sheetData>
  <sheetProtection/>
  <mergeCells count="79">
    <mergeCell ref="AJ28:AJ29"/>
    <mergeCell ref="A27:B27"/>
    <mergeCell ref="B28:B29"/>
    <mergeCell ref="R1:R2"/>
    <mergeCell ref="C1:C2"/>
    <mergeCell ref="L28:L29"/>
    <mergeCell ref="M1:M2"/>
    <mergeCell ref="AF1:AF2"/>
    <mergeCell ref="A1:A2"/>
    <mergeCell ref="B1:B2"/>
    <mergeCell ref="D1:D2"/>
    <mergeCell ref="V28:V29"/>
    <mergeCell ref="E1:E2"/>
    <mergeCell ref="G28:G29"/>
    <mergeCell ref="T1:T2"/>
    <mergeCell ref="V1:V2"/>
    <mergeCell ref="I1:I2"/>
    <mergeCell ref="J1:J2"/>
    <mergeCell ref="K1:K2"/>
    <mergeCell ref="M28:M29"/>
    <mergeCell ref="AD1:AD2"/>
    <mergeCell ref="F28:F29"/>
    <mergeCell ref="AG28:AG29"/>
    <mergeCell ref="H28:H29"/>
    <mergeCell ref="T28:T29"/>
    <mergeCell ref="AB28:AB29"/>
    <mergeCell ref="Q28:Q29"/>
    <mergeCell ref="I28:I29"/>
    <mergeCell ref="O1:O2"/>
    <mergeCell ref="K28:K29"/>
    <mergeCell ref="AK28:AK29"/>
    <mergeCell ref="C28:C29"/>
    <mergeCell ref="D28:D29"/>
    <mergeCell ref="S28:S29"/>
    <mergeCell ref="AE1:AE2"/>
    <mergeCell ref="AK1:AK2"/>
    <mergeCell ref="AG1:AG2"/>
    <mergeCell ref="Z28:Z29"/>
    <mergeCell ref="AA28:AA29"/>
    <mergeCell ref="J28:J29"/>
    <mergeCell ref="AC1:AC2"/>
    <mergeCell ref="A28:A29"/>
    <mergeCell ref="E28:E29"/>
    <mergeCell ref="AM28:AM29"/>
    <mergeCell ref="AM1:AM2"/>
    <mergeCell ref="L1:L2"/>
    <mergeCell ref="AH1:AH2"/>
    <mergeCell ref="AH28:AH29"/>
    <mergeCell ref="G1:G2"/>
    <mergeCell ref="S1:S2"/>
    <mergeCell ref="AL28:AL29"/>
    <mergeCell ref="AC28:AC29"/>
    <mergeCell ref="F1:F2"/>
    <mergeCell ref="H1:H2"/>
    <mergeCell ref="AD28:AD29"/>
    <mergeCell ref="AE28:AE29"/>
    <mergeCell ref="AL1:AL2"/>
    <mergeCell ref="U28:U29"/>
    <mergeCell ref="AB1:AB2"/>
    <mergeCell ref="W1:W2"/>
    <mergeCell ref="X1:X2"/>
    <mergeCell ref="R28:R29"/>
    <mergeCell ref="W28:W29"/>
    <mergeCell ref="N1:N2"/>
    <mergeCell ref="N28:N29"/>
    <mergeCell ref="Q1:Q2"/>
    <mergeCell ref="O28:O29"/>
    <mergeCell ref="P1:P2"/>
    <mergeCell ref="P28:P29"/>
    <mergeCell ref="AJ1:AJ2"/>
    <mergeCell ref="X28:X29"/>
    <mergeCell ref="AF28:AF29"/>
    <mergeCell ref="Z1:Z2"/>
    <mergeCell ref="AI1:AI2"/>
    <mergeCell ref="U1:U2"/>
    <mergeCell ref="AI28:AI29"/>
    <mergeCell ref="Y1:Y2"/>
    <mergeCell ref="Y28:Y29"/>
    <mergeCell ref="AA1:AA2"/>
  </mergeCells>
  <printOptions/>
  <pageMargins left="0.25" right="0.25" top="0.75" bottom="0.75" header="0.3" footer="0.3"/>
  <pageSetup horizontalDpi="600" verticalDpi="600" orientation="landscape" paperSize="8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交易部-溫士懿</dc:creator>
  <cp:keywords/>
  <dc:description/>
  <cp:lastModifiedBy>交易部-林宇聲</cp:lastModifiedBy>
  <cp:lastPrinted>2020-11-02T01:26:04Z</cp:lastPrinted>
  <dcterms:created xsi:type="dcterms:W3CDTF">1997-01-14T01:50:29Z</dcterms:created>
  <dcterms:modified xsi:type="dcterms:W3CDTF">2021-06-03T07:11:56Z</dcterms:modified>
  <cp:category/>
  <cp:version/>
  <cp:contentType/>
  <cp:contentStatus/>
</cp:coreProperties>
</file>